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888" windowHeight="5868" tabRatio="881"/>
  </bookViews>
  <sheets>
    <sheet name="Impact on Accidental Falls" sheetId="25" r:id="rId1"/>
    <sheet name="Notes to readers" sheetId="24" r:id="rId2"/>
    <sheet name="Table of contents" sheetId="18" r:id="rId3"/>
    <sheet name="1 ED by PT" sheetId="13" r:id="rId4"/>
    <sheet name="2 ED characteristics" sheetId="3" r:id="rId5"/>
    <sheet name="3 ED main problem" sheetId="9" r:id="rId6"/>
    <sheet name="4 ED by place, age" sheetId="6" r:id="rId7"/>
    <sheet name="5 ED by type, age" sheetId="16" r:id="rId8"/>
    <sheet name="6 Hosp by PT" sheetId="12" r:id="rId9"/>
    <sheet name="7 Hosp characteristics" sheetId="5" r:id="rId10"/>
    <sheet name="8 9 Hosp by MRDx, intervention" sheetId="10" r:id="rId11"/>
    <sheet name="10 Hosp by place, age" sheetId="14" r:id="rId12"/>
    <sheet name="11 Hosp by type, age" sheetId="15" r:id="rId13"/>
  </sheets>
  <definedNames>
    <definedName name="_xlnm.Print_Area" localSheetId="0">'Impact on Accidental Falls'!$A$2:$A$22</definedName>
    <definedName name="Table..S15.4">'4 ED by place, age'!$A$5</definedName>
    <definedName name="Title..AN13.6">'6 Hosp by PT'!$A$5</definedName>
    <definedName name="Title..D14.3">'3 ED main problem'!$A$4</definedName>
    <definedName name="Title..D22.8">'8 9 Hosp by MRDx, intervention'!$A$17</definedName>
    <definedName name="Title..D37.7">'7 Hosp characteristics'!$A$4</definedName>
    <definedName name="Title..D41.2">'2 ED characteristics'!$A$4</definedName>
    <definedName name="Title..D9.8">'8 9 Hosp by MRDx, intervention'!$A$4</definedName>
    <definedName name="Title..S12.11">'11 Hosp by type, age'!$A$5</definedName>
    <definedName name="Title..S12.5">'5 ED by type, age'!$A$5</definedName>
    <definedName name="Title..S15.10">'10 Hosp by place, age'!$A$5</definedName>
    <definedName name="Title..V13.1">'1 ED by PT'!$A$5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6" i="12" l="1"/>
  <c r="AN7" i="12"/>
  <c r="AN8" i="12"/>
  <c r="AN9" i="12"/>
  <c r="AN10" i="12"/>
  <c r="AN11" i="12"/>
  <c r="AN12" i="12"/>
  <c r="B12" i="15" l="1"/>
  <c r="AK9" i="12" l="1"/>
  <c r="AK10" i="12"/>
  <c r="AK7" i="12"/>
  <c r="AH8" i="12" l="1"/>
  <c r="AH9" i="12"/>
  <c r="AH7" i="12"/>
  <c r="J12" i="14" l="1"/>
  <c r="AI13" i="12" l="1"/>
  <c r="D5" i="5" l="1"/>
  <c r="AF13" i="12" l="1"/>
  <c r="D19" i="10" l="1"/>
  <c r="D20" i="10"/>
  <c r="D21" i="10"/>
  <c r="D22" i="10"/>
  <c r="D18" i="10"/>
  <c r="D6" i="10"/>
  <c r="D7" i="10"/>
  <c r="D8" i="10"/>
  <c r="D9" i="10"/>
  <c r="D5" i="10"/>
  <c r="AD13" i="12" l="1"/>
  <c r="AC13" i="12"/>
  <c r="AA13" i="12"/>
  <c r="Z13" i="12"/>
  <c r="Y12" i="12"/>
  <c r="Y11" i="12"/>
  <c r="Y10" i="12"/>
  <c r="Y9" i="12"/>
  <c r="Y8" i="12"/>
  <c r="Y7" i="12"/>
  <c r="Y6" i="12"/>
  <c r="X13" i="12"/>
  <c r="W13" i="12"/>
  <c r="U13" i="12"/>
  <c r="T13" i="12"/>
  <c r="V12" i="12"/>
  <c r="V11" i="12"/>
  <c r="V10" i="12"/>
  <c r="V9" i="12"/>
  <c r="V8" i="12"/>
  <c r="V7" i="12"/>
  <c r="V6" i="12"/>
  <c r="R13" i="12"/>
  <c r="Q13" i="12"/>
  <c r="S12" i="12"/>
  <c r="S11" i="12"/>
  <c r="S10" i="12"/>
  <c r="S9" i="12"/>
  <c r="S8" i="12"/>
  <c r="S7" i="12"/>
  <c r="S6" i="12"/>
  <c r="P12" i="12"/>
  <c r="P11" i="12"/>
  <c r="P10" i="12"/>
  <c r="P9" i="12"/>
  <c r="P8" i="12"/>
  <c r="P7" i="12"/>
  <c r="P6" i="12"/>
  <c r="O13" i="12"/>
  <c r="N13" i="12"/>
  <c r="L13" i="12"/>
  <c r="K13" i="12"/>
  <c r="M12" i="12"/>
  <c r="M11" i="12"/>
  <c r="M10" i="12"/>
  <c r="M9" i="12"/>
  <c r="M8" i="12"/>
  <c r="M7" i="12"/>
  <c r="M6" i="12"/>
  <c r="I13" i="12"/>
  <c r="H13" i="12"/>
  <c r="J12" i="12"/>
  <c r="J11" i="12"/>
  <c r="J10" i="12"/>
  <c r="J9" i="12"/>
  <c r="J8" i="12"/>
  <c r="J7" i="12"/>
  <c r="J6" i="12"/>
  <c r="F13" i="12"/>
  <c r="E13" i="12"/>
  <c r="G12" i="12"/>
  <c r="G11" i="12"/>
  <c r="G10" i="12"/>
  <c r="G9" i="12"/>
  <c r="G8" i="12"/>
  <c r="G7" i="12"/>
  <c r="G6" i="12"/>
  <c r="AB7" i="12"/>
  <c r="AB8" i="12"/>
  <c r="AB9" i="12"/>
  <c r="AB10" i="12"/>
  <c r="AB11" i="12"/>
  <c r="AB12" i="12"/>
  <c r="AB6" i="12"/>
  <c r="AE7" i="12"/>
  <c r="AE8" i="12"/>
  <c r="AE9" i="12"/>
  <c r="AE10" i="12"/>
  <c r="AE11" i="12"/>
  <c r="AE12" i="12"/>
  <c r="AE6" i="12"/>
  <c r="AH10" i="12"/>
  <c r="AH6" i="12"/>
  <c r="AK8" i="12"/>
  <c r="AM13" i="12"/>
  <c r="AL13" i="12"/>
  <c r="D14" i="5"/>
  <c r="D16" i="5"/>
  <c r="D17" i="5"/>
  <c r="D18" i="5"/>
  <c r="D19" i="5"/>
  <c r="D20" i="5"/>
  <c r="D22" i="5"/>
  <c r="D23" i="5"/>
  <c r="D25" i="5"/>
  <c r="D26" i="5"/>
  <c r="D27" i="5"/>
  <c r="D28" i="5"/>
  <c r="D34" i="5"/>
  <c r="D35" i="5"/>
  <c r="D36" i="5"/>
  <c r="D37" i="5"/>
  <c r="D38" i="5"/>
  <c r="D39" i="5"/>
  <c r="D13" i="5"/>
  <c r="D8" i="5"/>
  <c r="D9" i="5"/>
  <c r="D10" i="5"/>
  <c r="D11" i="5"/>
  <c r="D7" i="5"/>
  <c r="O12" i="15"/>
  <c r="N12" i="15"/>
  <c r="L12" i="15"/>
  <c r="K12" i="15"/>
  <c r="I12" i="15"/>
  <c r="H12" i="15"/>
  <c r="F12" i="15"/>
  <c r="E12" i="15"/>
  <c r="C12" i="15"/>
  <c r="D11" i="15"/>
  <c r="D10" i="15"/>
  <c r="D9" i="15"/>
  <c r="D8" i="15"/>
  <c r="D7" i="15"/>
  <c r="D6" i="15"/>
  <c r="G11" i="15"/>
  <c r="G10" i="15"/>
  <c r="G9" i="15"/>
  <c r="G8" i="15"/>
  <c r="G7" i="15"/>
  <c r="G6" i="15"/>
  <c r="J11" i="15"/>
  <c r="J10" i="15"/>
  <c r="J9" i="15"/>
  <c r="J8" i="15"/>
  <c r="J7" i="15"/>
  <c r="J6" i="15"/>
  <c r="M11" i="15"/>
  <c r="M10" i="15"/>
  <c r="M9" i="15"/>
  <c r="M8" i="15"/>
  <c r="M7" i="15"/>
  <c r="M6" i="15"/>
  <c r="P11" i="15"/>
  <c r="P10" i="15"/>
  <c r="P9" i="15"/>
  <c r="P8" i="15"/>
  <c r="P7" i="15"/>
  <c r="P6" i="15"/>
  <c r="P14" i="14"/>
  <c r="P13" i="14"/>
  <c r="P11" i="14"/>
  <c r="P10" i="14"/>
  <c r="P8" i="14"/>
  <c r="P7" i="14"/>
  <c r="P6" i="14"/>
  <c r="M14" i="14"/>
  <c r="M13" i="14"/>
  <c r="M12" i="14"/>
  <c r="M11" i="14"/>
  <c r="M10" i="14"/>
  <c r="M9" i="14"/>
  <c r="M8" i="14"/>
  <c r="M7" i="14"/>
  <c r="M6" i="14"/>
  <c r="J14" i="14"/>
  <c r="J13" i="14"/>
  <c r="J11" i="14"/>
  <c r="J10" i="14"/>
  <c r="J9" i="14"/>
  <c r="J8" i="14"/>
  <c r="J6" i="14"/>
  <c r="G8" i="14"/>
  <c r="G9" i="14"/>
  <c r="G11" i="14"/>
  <c r="G13" i="14"/>
  <c r="G14" i="14"/>
  <c r="D8" i="14"/>
  <c r="D11" i="14"/>
  <c r="D13" i="14"/>
  <c r="D14" i="14"/>
  <c r="D6" i="14"/>
  <c r="G6" i="14"/>
  <c r="C13" i="12"/>
  <c r="B13" i="12"/>
  <c r="D7" i="12"/>
  <c r="D8" i="12"/>
  <c r="D9" i="12"/>
  <c r="D10" i="12"/>
  <c r="D11" i="12"/>
  <c r="D12" i="12"/>
  <c r="D6" i="12"/>
  <c r="D13" i="12" l="1"/>
  <c r="D12" i="15"/>
  <c r="G12" i="15"/>
  <c r="J12" i="15"/>
  <c r="M12" i="15"/>
  <c r="G13" i="12"/>
  <c r="J13" i="12"/>
  <c r="M13" i="12"/>
  <c r="P13" i="12"/>
  <c r="S13" i="12"/>
  <c r="V13" i="12"/>
  <c r="Y13" i="12"/>
  <c r="AB13" i="12"/>
  <c r="AE13" i="12"/>
  <c r="AN13" i="12"/>
  <c r="P12" i="15"/>
</calcChain>
</file>

<file path=xl/sharedStrings.xml><?xml version="1.0" encoding="utf-8"?>
<sst xmlns="http://schemas.openxmlformats.org/spreadsheetml/2006/main" count="654" uniqueCount="327">
  <si>
    <t>Screen reader users. This workbook has 13 worksheets, including this title page, Notes to readers on tab 2, a Table of contents on tab 3 and 10 data table worksheets beginning on tab 4.</t>
  </si>
  <si>
    <t>Impact of COVID-19 on Accidental Falls in Canada — Data Tables</t>
  </si>
  <si>
    <t xml:space="preserve">The Canadian Institute for Health Information (CIHI) is providing this data to facilitate your research 
and analysis. It provides high-level information on emergency department (ED) visits and hospitalizations for accidental falls for 2 periods: March to September 2019 and March to September 2020. This information can be used to understand the impact of COVID-19 on accidental falls in Canada. 
Unless otherwise indicated, this product uses data provided by Canada’s provinces and territories.   
</t>
  </si>
  <si>
    <t>Additional resources</t>
  </si>
  <si>
    <r>
      <rPr>
        <sz val="11"/>
        <rFont val="Arial"/>
        <family val="2"/>
      </rPr>
      <t xml:space="preserve">The following companion products are available on </t>
    </r>
    <r>
      <rPr>
        <u/>
        <sz val="11"/>
        <color rgb="FF0070C0"/>
        <rFont val="Arial"/>
        <family val="2"/>
      </rPr>
      <t>CIHI’s website</t>
    </r>
    <r>
      <rPr>
        <sz val="11"/>
        <rFont val="Arial"/>
        <family val="2"/>
      </rPr>
      <t>:</t>
    </r>
  </si>
  <si>
    <r>
      <t xml:space="preserve">• </t>
    </r>
    <r>
      <rPr>
        <i/>
        <sz val="11"/>
        <rFont val="Arial"/>
        <family val="2"/>
      </rPr>
      <t>Impact of COVID-19 on Accidental Falls in Canada</t>
    </r>
    <r>
      <rPr>
        <sz val="11"/>
        <rFont val="Arial"/>
        <family val="2"/>
      </rPr>
      <t xml:space="preserve"> (report)</t>
    </r>
  </si>
  <si>
    <t>• COVID-19 resources web page</t>
  </si>
  <si>
    <t>Talk to us</t>
  </si>
  <si>
    <t>For data-specific information:</t>
  </si>
  <si>
    <t>healthreports@cihi.ca</t>
  </si>
  <si>
    <t>For more detailed data via CIHI’s data request program:</t>
  </si>
  <si>
    <t>Access Data</t>
  </si>
  <si>
    <t>For 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</si>
  <si>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</si>
  <si>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</si>
  <si>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</si>
  <si>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</si>
  <si>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</si>
  <si>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</si>
  <si>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</si>
  <si>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</si>
  <si>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rFont val="Arial"/>
        <family val="2"/>
      </rPr>
      <t>Impact of COVID-19 on Accidental Falls in Canada — Data Tables</t>
    </r>
    <r>
      <rPr>
        <sz val="11"/>
        <rFont val="Arial"/>
        <family val="2"/>
      </rPr>
      <t>. Ottawa, ON: CIHI; 2021.</t>
    </r>
  </si>
  <si>
    <t>End of worksheet</t>
  </si>
  <si>
    <t xml:space="preserve">Notes to readers </t>
  </si>
  <si>
    <t>To find other information on this subject, use the following search terms: emergency department, hospitalization, ED, inpatient, injury, trauma, falls, NACRS, DAD, HMDB.</t>
  </si>
  <si>
    <t>This tab contains information on ED visits and hospitalizations for accidental falls based on data from 2018–2019 to 2020–2021 (provisional).</t>
  </si>
  <si>
    <t>Provisional data</t>
  </si>
  <si>
    <t>Results for 2020 are derived from provisional data.</t>
  </si>
  <si>
    <t>What is provisional data?</t>
  </si>
  <si>
    <t>Provisional data refers to any preliminary data received and used before the official annual submission deadline, or closing date, for a data holding. Prior to this closing date, data collection, submission and data quality activities are ongoing. Provisional data is therefore not final and results should be interpreted with caution.</t>
  </si>
  <si>
    <t>What you need to know about using provisional data</t>
  </si>
  <si>
    <t>Provisional data can change</t>
  </si>
  <si>
    <t xml:space="preserve">Data becomes final only after the official annual deadline for a data holding. Provisional data is subject to change throughout the year. Data might change if routine data quality checks uncover errors and data providers correct and resubmit data. It might also change if initial submissions include only partial data that is completed through later data submissions. </t>
  </si>
  <si>
    <t>Provisional data can be incomplete</t>
  </si>
  <si>
    <t xml:space="preserve">Provisional data is more timely than closed-year data, but it may be less complete and/or have other quality issues. This quality trade-off should be considered when using provisional data. </t>
  </si>
  <si>
    <t>The COVID-19 pandemic may affect provisional data (e.g., delayed or incomplete data submission from areas under pressure or that have experienced a temporary redeployment of resources). Counts may not match those published by other sources due to variability in data collection and reporting.</t>
  </si>
  <si>
    <t>General methodology for ED visits and hospitalizations for accidental falls</t>
  </si>
  <si>
    <t>This analysis estimated the volume of ED visits and hospitalizations for accidental falls from March to September 2020 compared with the same period in 2019.</t>
  </si>
  <si>
    <r>
      <rPr>
        <sz val="11"/>
        <rFont val="Arial"/>
        <family val="2"/>
      </rPr>
      <t xml:space="preserve">This study applied the same ICD-10-CA diagnosis codes from </t>
    </r>
    <r>
      <rPr>
        <i/>
        <u/>
        <sz val="11"/>
        <color rgb="FF0070C0"/>
        <rFont val="Arial"/>
        <family val="2"/>
      </rPr>
      <t>Injury and Trauma Emergency Department and Hospitalization Statistics</t>
    </r>
    <r>
      <rPr>
        <sz val="11"/>
        <rFont val="Arial"/>
        <family val="2"/>
      </rPr>
      <t xml:space="preserve"> (see tab 11 in that document) to identify patients. </t>
    </r>
  </si>
  <si>
    <t>ED visits were assigned to a month based on registration date, while inpatient hospitalizations were based on discharge date.</t>
  </si>
  <si>
    <t>Patients were assigned to a province or territory based on their place of residence.</t>
  </si>
  <si>
    <t xml:space="preserve">ED visits </t>
  </si>
  <si>
    <t>ED visit data is obtained from CIHI's National Ambulatory Care Reporting System (NACRS). NACRS contains demographic, diagnostic and procedural information from participating emergency and ambulatory care settings in Canada. This analysis of ED visits has full coverage in Ontario, Alberta and Yukon, and partial coverage in Prince Edward Island, Nova Scotia and Saskatchewan.</t>
  </si>
  <si>
    <t>Inclusions</t>
  </si>
  <si>
    <t>1. Visits to a Canadian ED that are not scheduled or pre-registered for service (true emergencies).</t>
  </si>
  <si>
    <t>2. Visits that occurred between March 1 and September 30, 2019, or between March 1 and September 30, 2020.</t>
  </si>
  <si>
    <t>3. Age 0 and older.</t>
  </si>
  <si>
    <t>4. Sex recorded as male or female.</t>
  </si>
  <si>
    <t>5. ED visits with problems related to accidental falls.</t>
  </si>
  <si>
    <t>6. Facilities in Prince Edward Island, Nova Scotia, Ontario, Saskatchewan, Alberta or Yukon.</t>
  </si>
  <si>
    <t>Exclusions</t>
  </si>
  <si>
    <t>10 facilities in Saskatchewan that started reporting to NACRS in 2020–2021. Including these facilities can impact comparability as they have no data for 2019–2020.</t>
  </si>
  <si>
    <t xml:space="preserve">Hospitalizations </t>
  </si>
  <si>
    <t>Hospitalization data is obtained from CIHI's Discharge Abstract Database (DAD). The DAD contains demographic, diagnostic and procedural information from inpatient care settings in Canada.</t>
  </si>
  <si>
    <t>1. Discharges from a general hospital between March 1 and September 30, 2019, or between March 1 and September 30, 2020.</t>
  </si>
  <si>
    <t>2. Age 0 and older.</t>
  </si>
  <si>
    <t>3. Sex recorded as male or female.</t>
  </si>
  <si>
    <t>4. Inpatient care with diagnosis related to accidental falls.</t>
  </si>
  <si>
    <t>1. Quebec residents or data submitted by Quebec facilities (unavailable in provisional data).</t>
  </si>
  <si>
    <t>2. Patients who reside outside of Canada.</t>
  </si>
  <si>
    <t>3. Records with admission category of cadaveric donor, stillbirth or newborn  (Admission Category Code = R, S or N).</t>
  </si>
  <si>
    <t>Comparison among provinces and territories</t>
  </si>
  <si>
    <t xml:space="preserve">Changes in inpatient volume might not be comparable in selected jurisdictions (e.g., the Northwest Territories, Nunavut) due to delayed data submission. </t>
  </si>
  <si>
    <t>For more information</t>
  </si>
  <si>
    <r>
      <rPr>
        <sz val="11"/>
        <rFont val="Arial"/>
        <family val="2"/>
      </rPr>
      <t xml:space="preserve">About NACRS and DAD data coverage: </t>
    </r>
    <r>
      <rPr>
        <u/>
        <sz val="11"/>
        <color rgb="FF0070C0"/>
        <rFont val="Arial"/>
        <family val="2"/>
      </rPr>
      <t>cihi.ca</t>
    </r>
  </si>
  <si>
    <t xml:space="preserve">About data quality, including provisional data quality: </t>
  </si>
  <si>
    <r>
      <rPr>
        <sz val="11"/>
        <rFont val="Arial"/>
        <family val="2"/>
      </rPr>
      <t xml:space="preserve">• </t>
    </r>
    <r>
      <rPr>
        <u/>
        <sz val="11"/>
        <color rgb="FF0070C0"/>
        <rFont val="Arial"/>
        <family val="2"/>
      </rPr>
      <t>National Ambulatory Care Reporting System (NACRS) metadata</t>
    </r>
  </si>
  <si>
    <r>
      <rPr>
        <sz val="11"/>
        <rFont val="Arial"/>
        <family val="2"/>
      </rPr>
      <t xml:space="preserve">• </t>
    </r>
    <r>
      <rPr>
        <u/>
        <sz val="11"/>
        <color rgb="FF0070C0"/>
        <rFont val="Arial"/>
        <family val="2"/>
      </rPr>
      <t>Discharge Abstract Database (DAD) metadata</t>
    </r>
  </si>
  <si>
    <t>Table of contents</t>
  </si>
  <si>
    <t>Table 1  ED visits for accidental falls, by month and province/territory, March to September 2019 and March to September 2020</t>
  </si>
  <si>
    <t>Table 2  ED visits for accidental falls, by patient characteristics, March to September 2019 and March to September 2020</t>
  </si>
  <si>
    <t>Table 3  ED visits for accidental falls, by main problem, March to September 2019 and March to September 2020</t>
  </si>
  <si>
    <t xml:space="preserve">Table 4  ED visits for accidental falls, by place of occurrence and age, March to September 2019 and March to September 2020 </t>
  </si>
  <si>
    <t>Table 5  ED visits for accidental falls, by type of fall and age, March to September 2019 and March to September 2020</t>
  </si>
  <si>
    <t>Table 6  Hospitalizations for accidental falls, by month and province/territory, March to September 2019 and March to September 2020</t>
  </si>
  <si>
    <t>Table 7  Hospitalizations for accidental falls, by patient characteristics, March to September 2019 and March to September 2020</t>
  </si>
  <si>
    <t>Table 8  Hospitalizations for accidental falls, by most responsible diagnosis, March to September 2019 and March to September 2020</t>
  </si>
  <si>
    <t>Table 9  Hospitalizations for accidental falls, by intervention, March to September 2019 and March to September 2020</t>
  </si>
  <si>
    <t>Table 10  Hospitalizations for accidental falls, by place of occurrence and age, March to September 2019 and March to September 2020</t>
  </si>
  <si>
    <t>Table 11  Hospitalizations for accidental falls, by type of fall and age, March to September 2019 and March to September 2020</t>
  </si>
  <si>
    <t>Screen reader users: There is 1 table on this tab called Table 1: ED visits for accidental falls, by month and province/territory, March to September 2019 and March to September 2020. It begins at cell A5 and ends at cell V13. The notes begin in cell A14 and the source begins in cell A21. A link back to the table of contents is in cell A2.</t>
  </si>
  <si>
    <t>Back to Table of contents</t>
  </si>
  <si>
    <r>
      <rPr>
        <b/>
        <sz val="12"/>
        <color theme="1"/>
        <rFont val="Arial"/>
        <family val="2"/>
      </rPr>
      <t>Table 1</t>
    </r>
    <r>
      <rPr>
        <sz val="12"/>
        <color theme="1"/>
        <rFont val="Arial"/>
        <family val="2"/>
      </rPr>
      <t xml:space="preserve">  ED visits for accidental falls, by month and province/territory, March to September 2019 and March to September 2020</t>
    </r>
  </si>
  <si>
    <t>Prince Edward Island*</t>
  </si>
  <si>
    <t>Nova Scotia*</t>
  </si>
  <si>
    <t>Ontario</t>
  </si>
  <si>
    <t>Saskatchewan*</t>
  </si>
  <si>
    <t>Alberta</t>
  </si>
  <si>
    <t>Yukon</t>
  </si>
  <si>
    <t>Total</t>
  </si>
  <si>
    <t>Month</t>
  </si>
  <si>
    <t xml:space="preserve">
2019
Prince Edward Island*</t>
  </si>
  <si>
    <t xml:space="preserve">
2020
Prince Edward Island*</t>
  </si>
  <si>
    <t>Percentage change
Prince Edward Island*</t>
  </si>
  <si>
    <t xml:space="preserve">
2019
Nova Scotia*</t>
  </si>
  <si>
    <t xml:space="preserve">
2020
Nova Scotia*</t>
  </si>
  <si>
    <t>Percentage change
Nova Scotia*</t>
  </si>
  <si>
    <t xml:space="preserve">
2019
Ontario</t>
  </si>
  <si>
    <t xml:space="preserve">
2020
Ontario</t>
  </si>
  <si>
    <t>Percentage change
Ontario</t>
  </si>
  <si>
    <t xml:space="preserve">
2019
Saskatchewan*</t>
  </si>
  <si>
    <t xml:space="preserve">
2020
Saskatchewan*</t>
  </si>
  <si>
    <t>Percentage change
Saskatchewan*</t>
  </si>
  <si>
    <t xml:space="preserve">
2019
Alberta</t>
  </si>
  <si>
    <t xml:space="preserve">
2020
Alberta</t>
  </si>
  <si>
    <t>Percentage change
Alberta</t>
  </si>
  <si>
    <t xml:space="preserve">
2019
Yukon</t>
  </si>
  <si>
    <t xml:space="preserve">
2020
Yukon</t>
  </si>
  <si>
    <t>Percentage change
Yukon</t>
  </si>
  <si>
    <t xml:space="preserve">
2019
Total</t>
  </si>
  <si>
    <t xml:space="preserve">
2020
Total</t>
  </si>
  <si>
    <t>Percentage change
Total</t>
  </si>
  <si>
    <t>March</t>
  </si>
  <si>
    <t>April</t>
  </si>
  <si>
    <t>May</t>
  </si>
  <si>
    <t>June</t>
  </si>
  <si>
    <t>July</t>
  </si>
  <si>
    <t>August</t>
  </si>
  <si>
    <t>September</t>
  </si>
  <si>
    <t>Notes</t>
  </si>
  <si>
    <t>* NACRS abstracts that contain main/other problem and are reported in this table include all EDs in Ontario, Alberta and Yukon, as well as some in Prince Edward Island, Nova Scotia and Saskatchewan (as indicated by an asterisk).</t>
  </si>
  <si>
    <t>Data for 2020 is provisional. For more information, see the Notes to readers tab.</t>
  </si>
  <si>
    <t>The table reflects data submitted as of January 1, 2021.</t>
  </si>
  <si>
    <t>Months are based on registration date.</t>
  </si>
  <si>
    <t>Volumes are based on the province/territory where the patient is located.</t>
  </si>
  <si>
    <t>Total includes patients who cannot be assigned to any province or territory.</t>
  </si>
  <si>
    <t>Source</t>
  </si>
  <si>
    <t>National Ambulatory Care Reporting System, 2018–2019, 2019–2020 and 2020–2021, Canadian Institute for Health Information.</t>
  </si>
  <si>
    <t>Screen reader users: There is 1 table on this tab called Table 2: ED visits for accidental falls, by patient characteristics, March to September 2019 and March to September 2020. It begins at cell A4 and ends at cell D43. The notes begin in cell A44 and the source begins in cell A52. A link back to the table of contents is in cell A2.</t>
  </si>
  <si>
    <r>
      <rPr>
        <b/>
        <sz val="12"/>
        <rFont val="Arial"/>
        <family val="2"/>
      </rPr>
      <t>Table 2</t>
    </r>
    <r>
      <rPr>
        <sz val="12"/>
        <rFont val="Arial"/>
        <family val="2"/>
      </rPr>
      <t xml:space="preserve">  ED visits for accidental falls, by patient characteristics, March to September 2019 and March to September 2020 </t>
    </r>
  </si>
  <si>
    <t>Characteristics</t>
  </si>
  <si>
    <t>2019</t>
  </si>
  <si>
    <t>2020</t>
  </si>
  <si>
    <t>Percentage change</t>
  </si>
  <si>
    <t>Age group</t>
  </si>
  <si>
    <t>0–4</t>
  </si>
  <si>
    <t>5–19</t>
  </si>
  <si>
    <t>20–64</t>
  </si>
  <si>
    <t>65–84</t>
  </si>
  <si>
    <t>85+</t>
  </si>
  <si>
    <t>Sex</t>
  </si>
  <si>
    <t>Male</t>
  </si>
  <si>
    <t>Female</t>
  </si>
  <si>
    <t>Income quintile*</t>
  </si>
  <si>
    <t>1 (least affluent)</t>
  </si>
  <si>
    <t>5 (most affluent)</t>
  </si>
  <si>
    <r>
      <t>Place of residence</t>
    </r>
    <r>
      <rPr>
        <b/>
        <vertAlign val="superscript"/>
        <sz val="11"/>
        <color theme="0"/>
        <rFont val="Arial"/>
        <family val="2"/>
      </rPr>
      <t>†</t>
    </r>
  </si>
  <si>
    <t>Urban</t>
  </si>
  <si>
    <t>Rural</t>
  </si>
  <si>
    <t>Ambulance use</t>
  </si>
  <si>
    <t>Admitted via ambulance</t>
  </si>
  <si>
    <r>
      <t>Triage level</t>
    </r>
    <r>
      <rPr>
        <b/>
        <vertAlign val="superscript"/>
        <sz val="11"/>
        <color theme="0"/>
        <rFont val="Arial"/>
        <family val="2"/>
      </rPr>
      <t>‡</t>
    </r>
  </si>
  <si>
    <t>Resuscitation</t>
  </si>
  <si>
    <t>Emergent</t>
  </si>
  <si>
    <t>Urgent</t>
  </si>
  <si>
    <t>Less urgent</t>
  </si>
  <si>
    <t>Non-urgent</t>
  </si>
  <si>
    <t>Length of stay</t>
  </si>
  <si>
    <t>Mean length of stay (hours)</t>
  </si>
  <si>
    <t>n/a</t>
  </si>
  <si>
    <t>Visit disposition</t>
  </si>
  <si>
    <t>Home without support</t>
  </si>
  <si>
    <t>Home with support</t>
  </si>
  <si>
    <t>Admit as inpatient</t>
  </si>
  <si>
    <t>Transfer to residential care</t>
  </si>
  <si>
    <t>Transfer to group living</t>
  </si>
  <si>
    <t>Intra-facility transfer to clinic</t>
  </si>
  <si>
    <t>Other transfer</t>
  </si>
  <si>
    <t>Left without being seen</t>
  </si>
  <si>
    <t>Died</t>
  </si>
  <si>
    <t>* Excludes cases with unknown neighbourhood income quintile.</t>
  </si>
  <si>
    <t xml:space="preserve">† Cases are assigned to rural or urban communities based on the postal codes of place of residence using the Postal Code Conversion File+ (PCCF+). Cases with unknown postal codes are excluded. </t>
  </si>
  <si>
    <t>‡ Excludes cases with unknown triage levels.</t>
  </si>
  <si>
    <t>n/a: Not applicable.</t>
  </si>
  <si>
    <t>NACRS abstracts that contain main/other problem and are reported in this table include all EDs in Ontario, Alberta and Yukon, as well as some in Prince Edward Island, Nova Scotia and Saskatchewan.</t>
  </si>
  <si>
    <t xml:space="preserve"> </t>
  </si>
  <si>
    <t>Screen reader users: There is 1 table on this tab called Table 3: ED visits for accidental falls, by main problem, March to September 2019 and March to September 2020. It begins at cell A4 and ends at cell D14. The notes begin in cell A15 and the source begins in cell A19. A link back to the table of contents is in cell A2.</t>
  </si>
  <si>
    <r>
      <rPr>
        <b/>
        <sz val="12"/>
        <color theme="1"/>
        <rFont val="Arial"/>
        <family val="2"/>
      </rPr>
      <t>Table 3</t>
    </r>
    <r>
      <rPr>
        <sz val="12"/>
        <color theme="1"/>
        <rFont val="Arial"/>
        <family val="2"/>
      </rPr>
      <t xml:space="preserve">  ED visits for accidental falls, by main problem, March to September 2019 and March to September 2020 </t>
    </r>
  </si>
  <si>
    <t>Top 10 main problems, by volume in 2019</t>
  </si>
  <si>
    <t>Open wound of head</t>
  </si>
  <si>
    <t>Fracture of forearm</t>
  </si>
  <si>
    <t>Other and unspecified injuries of head</t>
  </si>
  <si>
    <t>Dislocation, sprain and strain of joints and ligaments at ankle and foot level</t>
  </si>
  <si>
    <t>Fracture of lower leg, including ankle</t>
  </si>
  <si>
    <t>Fracture of shoulder and upper arm</t>
  </si>
  <si>
    <t>Intracranial injury</t>
  </si>
  <si>
    <t>Fracture at wrist and hand level</t>
  </si>
  <si>
    <t>Superficial injury of head</t>
  </si>
  <si>
    <t>Fracture of foot, except ankle</t>
  </si>
  <si>
    <t>Screen reader users: There is 1 table on this tab called Table 4: ED visits for accidental falls, by place of occurrence and age, March to September 2019 and March to September 2020. It begins at cell A5 and ends at cell S15. The notes begin in cell A16 and the source begins in cell A22. A link back to the table of contents is in cell A2.</t>
  </si>
  <si>
    <r>
      <rPr>
        <b/>
        <sz val="12"/>
        <color theme="1"/>
        <rFont val="Arial"/>
        <family val="2"/>
      </rPr>
      <t>Table 4</t>
    </r>
    <r>
      <rPr>
        <sz val="12"/>
        <color theme="1"/>
        <rFont val="Arial"/>
        <family val="2"/>
      </rPr>
      <t xml:space="preserve">  ED visits for accidental falls, by place of occurrence and age, March to September 2019 and March to September 2020 </t>
    </r>
  </si>
  <si>
    <t>Age 0–4</t>
  </si>
  <si>
    <t>Age 5–19</t>
  </si>
  <si>
    <t>Age 20–64</t>
  </si>
  <si>
    <t>Age 65–84</t>
  </si>
  <si>
    <t>Age 85+</t>
  </si>
  <si>
    <t>Place of occurrence</t>
  </si>
  <si>
    <t xml:space="preserve">
2019
Age 0–4</t>
  </si>
  <si>
    <t xml:space="preserve">
2020
Age 0–4</t>
  </si>
  <si>
    <t>Percentage change
Age 0–4</t>
  </si>
  <si>
    <t xml:space="preserve">
2019
Age 5–19</t>
  </si>
  <si>
    <t xml:space="preserve">
2020
Age 5–19</t>
  </si>
  <si>
    <t>Percentage change
Age 5–19</t>
  </si>
  <si>
    <t xml:space="preserve">
2019
Age 20–64</t>
  </si>
  <si>
    <t xml:space="preserve">
2020
Age 20–64</t>
  </si>
  <si>
    <t>Percentage change
Age 20–64</t>
  </si>
  <si>
    <t xml:space="preserve">
2019
Age 65–84</t>
  </si>
  <si>
    <t xml:space="preserve">
2020
Age 65–84</t>
  </si>
  <si>
    <t>Percentage change
Age 65–84</t>
  </si>
  <si>
    <t xml:space="preserve">
2019
Age 85+</t>
  </si>
  <si>
    <t xml:space="preserve">
2020
Age 85+</t>
  </si>
  <si>
    <t>Percentage change
Age 85+</t>
  </si>
  <si>
    <t>Percentage change
Total</t>
  </si>
  <si>
    <t>Home</t>
  </si>
  <si>
    <t>Residential institution</t>
  </si>
  <si>
    <t>n/r*</t>
  </si>
  <si>
    <t>School, other institution and public area</t>
  </si>
  <si>
    <t>Sport and athletics area</t>
  </si>
  <si>
    <t>Street and highway</t>
  </si>
  <si>
    <t>Trade and service area</t>
  </si>
  <si>
    <t>Industrial and construction area</t>
  </si>
  <si>
    <t>n/r</t>
  </si>
  <si>
    <t>Farm</t>
  </si>
  <si>
    <t>Other or unspecified place of occurrence</t>
  </si>
  <si>
    <t xml:space="preserve">n/r: Not reportable. In accordance with CIHI’s privacy policy, cells with counts of 1 to 4 are suppressed. When only 1 small cell is present in the column or row, 
double cell suppression of another cell, regardless of its value (≥5), is performed (indicated by n/r* where possible). Suppressed cells are included in the totals.
</t>
  </si>
  <si>
    <t>Total excludes cases with unknown place of occurrence.</t>
  </si>
  <si>
    <t>Screen reader users: There is 1 table on this tab called Table 5: ED visits for accidental falls, by type of fall and age, March to September 2019 and March to September 2020. It begins at cell A5 and ends at cell S12. The notes begin in cell A13 and the source begins in cell A17. A link back to the table of contents is in cell A2.</t>
  </si>
  <si>
    <r>
      <rPr>
        <b/>
        <sz val="12"/>
        <color theme="1"/>
        <rFont val="Arial"/>
        <family val="2"/>
      </rPr>
      <t>Table 5</t>
    </r>
    <r>
      <rPr>
        <sz val="12"/>
        <color theme="1"/>
        <rFont val="Arial"/>
        <family val="2"/>
      </rPr>
      <t xml:space="preserve">  ED visits for accidental falls, by type of fall and age, March to September 2019 and March to September 2020</t>
    </r>
  </si>
  <si>
    <t>Type of fall</t>
  </si>
  <si>
    <t>Building or structure</t>
  </si>
  <si>
    <t>Ladder or scaffolding</t>
  </si>
  <si>
    <t>Stairs and steps</t>
  </si>
  <si>
    <t>One level to another</t>
  </si>
  <si>
    <t>Slipping, tripping and stumbling</t>
  </si>
  <si>
    <t>Other or unspecified type of fall</t>
  </si>
  <si>
    <t>Screen reader users: There is 1 table on this tab called Table 6: Hospitalizations for accidental falls, by month and province/territory, March to September 2019 and March to September 2020. It begins at cell A5 and ends at cell AN13. The notes begin in cell A14 and the source begins in cell A23. A link back to the table of contents is in cell A2.</t>
  </si>
  <si>
    <r>
      <rPr>
        <b/>
        <sz val="12"/>
        <color theme="1"/>
        <rFont val="Arial"/>
        <family val="2"/>
      </rPr>
      <t>Table 6</t>
    </r>
    <r>
      <rPr>
        <sz val="12"/>
        <color theme="1"/>
        <rFont val="Arial"/>
        <family val="2"/>
      </rPr>
      <t xml:space="preserve">  Hospitalizations for accidental falls, by month and province/territory, March to September 2019 and March to September 2020</t>
    </r>
  </si>
  <si>
    <t>Newfoundland and Labrador</t>
  </si>
  <si>
    <t>Prince Edward Island</t>
  </si>
  <si>
    <t>Nova Scotia</t>
  </si>
  <si>
    <t>New Brunswick</t>
  </si>
  <si>
    <t>Manitoba</t>
  </si>
  <si>
    <t>Saskatchewan</t>
  </si>
  <si>
    <t>British Columbia</t>
  </si>
  <si>
    <t>Northwest Territories</t>
  </si>
  <si>
    <t>Nunavut</t>
  </si>
  <si>
    <t>Canada (excluding Quebec)</t>
  </si>
  <si>
    <t xml:space="preserve">
2019
Newfoundland and Labrador</t>
  </si>
  <si>
    <t xml:space="preserve">
2020
Newfoundland and Labrador</t>
  </si>
  <si>
    <t>Percentage change
Newfoundland and Labrador</t>
  </si>
  <si>
    <t xml:space="preserve">
2019
Prince Edward Island</t>
  </si>
  <si>
    <t xml:space="preserve">
2020
Prince Edward Island</t>
  </si>
  <si>
    <t>Percentage change
Prince Edward Island</t>
  </si>
  <si>
    <t xml:space="preserve">
2019
Nova Scotia</t>
  </si>
  <si>
    <t xml:space="preserve">
2020
Nova Scotia</t>
  </si>
  <si>
    <t>Percentage change
Nova Scotia</t>
  </si>
  <si>
    <t xml:space="preserve">
2019
New Brunswick</t>
  </si>
  <si>
    <t xml:space="preserve">
2020
New Brunswick</t>
  </si>
  <si>
    <t>Percentage change
New Brunswick</t>
  </si>
  <si>
    <t>Percentage change
Ontario</t>
  </si>
  <si>
    <t xml:space="preserve">
2019
Manitoba</t>
  </si>
  <si>
    <t xml:space="preserve">
2020
Manitoba</t>
  </si>
  <si>
    <t>Percentage change
Manitoba</t>
  </si>
  <si>
    <t xml:space="preserve">
2019
Saskatchewan</t>
  </si>
  <si>
    <t xml:space="preserve">
2020
Saskatchewan</t>
  </si>
  <si>
    <t>Percentage change
Saskatchewan</t>
  </si>
  <si>
    <t>Percentage change
Alberta</t>
  </si>
  <si>
    <t xml:space="preserve">
2019
British Columbia</t>
  </si>
  <si>
    <t xml:space="preserve">
2020
British Columbia</t>
  </si>
  <si>
    <t>Percentage change
British Columbia</t>
  </si>
  <si>
    <t>Percentage change
Yukon</t>
  </si>
  <si>
    <t xml:space="preserve">
2019
Northwest Territories</t>
  </si>
  <si>
    <t xml:space="preserve">
2020
Northwest Territories</t>
  </si>
  <si>
    <t>Percentage change
Northwest Territories</t>
  </si>
  <si>
    <t xml:space="preserve">
2019
Nunavut</t>
  </si>
  <si>
    <t xml:space="preserve">
2020
Nunavut</t>
  </si>
  <si>
    <t>Percentage change
Nunavut</t>
  </si>
  <si>
    <t xml:space="preserve">
2019
Canada (excluding Quebec)</t>
  </si>
  <si>
    <t xml:space="preserve">
2020
Canada (excluding Quebec)</t>
  </si>
  <si>
    <t>Percentage change
Canada (excluding Quebec)</t>
  </si>
  <si>
    <r>
      <t>n/r</t>
    </r>
    <r>
      <rPr>
        <vertAlign val="superscript"/>
        <sz val="11"/>
        <rFont val="Arial"/>
        <family val="2"/>
      </rPr>
      <t>†</t>
    </r>
    <r>
      <rPr>
        <sz val="11"/>
        <rFont val="Arial"/>
        <family val="2"/>
      </rPr>
      <t xml:space="preserve"> *</t>
    </r>
  </si>
  <si>
    <r>
      <t>n/r</t>
    </r>
    <r>
      <rPr>
        <vertAlign val="superscript"/>
        <sz val="11"/>
        <rFont val="Arial"/>
        <family val="2"/>
      </rPr>
      <t>†</t>
    </r>
  </si>
  <si>
    <r>
      <t>5</t>
    </r>
    <r>
      <rPr>
        <vertAlign val="superscript"/>
        <sz val="11"/>
        <rFont val="Arial"/>
        <family val="2"/>
      </rPr>
      <t>†</t>
    </r>
  </si>
  <si>
    <r>
      <t>-37.5%</t>
    </r>
    <r>
      <rPr>
        <vertAlign val="superscript"/>
        <sz val="11"/>
        <rFont val="Arial"/>
        <family val="2"/>
      </rPr>
      <t>†</t>
    </r>
  </si>
  <si>
    <r>
      <t>n/r</t>
    </r>
    <r>
      <rPr>
        <b/>
        <vertAlign val="superscript"/>
        <sz val="11"/>
        <rFont val="Arial"/>
        <family val="2"/>
      </rPr>
      <t>†</t>
    </r>
  </si>
  <si>
    <t xml:space="preserve">† Indicates incomplete data. Hospitalization data for Qikiqtani General Hospital in Nunavut for March 2020 will remain incomplete. At the time of calculation, Northwest Territories data for August and September 2020 and Nunavut data for September 2020 had not been submitted. The percentage change for these months and the total for the period in the Northwest Territories and Nunavut have not been calculated (indicated by n/r†). </t>
  </si>
  <si>
    <t>Quebec data is not available.</t>
  </si>
  <si>
    <t>Months are based on discharge date.</t>
  </si>
  <si>
    <t xml:space="preserve">Volumes are based on the province/territory where the patient is located. </t>
  </si>
  <si>
    <t>Canada total includes patients who cannot be assigned to any province or territory.</t>
  </si>
  <si>
    <t>Discharge Abstract Database, 2018–2019, 2019–2020 and 2020–2021, Canadian Institute for Health Information.</t>
  </si>
  <si>
    <t>Screen reader users: There is 1 table on this tab called Table 7: Hospitalizations for accidental falls, by patient characteristics, March to September 2019 and March to September 2020. It begins at cell A4 and ends at cell D39. The notes begin in cell A40 and the source begins in cell A48. A link back to the table of contents is in cell A2.</t>
  </si>
  <si>
    <r>
      <rPr>
        <b/>
        <sz val="12"/>
        <rFont val="Arial"/>
        <family val="2"/>
      </rPr>
      <t>Table 7</t>
    </r>
    <r>
      <rPr>
        <sz val="12"/>
        <rFont val="Arial"/>
        <family val="2"/>
      </rPr>
      <t xml:space="preserve">  Hospitalizations for accidental falls, by patient characteristics, March to September 2019 and March to September 2020</t>
    </r>
  </si>
  <si>
    <t>Entry code</t>
  </si>
  <si>
    <t>Clinic</t>
  </si>
  <si>
    <t>Day procedure</t>
  </si>
  <si>
    <t>Direct</t>
  </si>
  <si>
    <t>Emergency</t>
  </si>
  <si>
    <t>Mean length of stay (days)</t>
  </si>
  <si>
    <t>ICU use</t>
  </si>
  <si>
    <t>Stay in ICU (%)</t>
  </si>
  <si>
    <t>Discharge disposition</t>
  </si>
  <si>
    <t>Home with or without support/referral</t>
  </si>
  <si>
    <t>Inpatient/ambulatory care</t>
  </si>
  <si>
    <t>Residential care/group/supportive living</t>
  </si>
  <si>
    <t xml:space="preserve">Left against medical advice </t>
  </si>
  <si>
    <t>Died in facility</t>
  </si>
  <si>
    <t>Other</t>
  </si>
  <si>
    <t xml:space="preserve">n/a: Not applicable. </t>
  </si>
  <si>
    <t>ICU: Intensive care unit.</t>
  </si>
  <si>
    <t>Screen reader users: There are 2 tables on this tab. The first is called Table 8: Hospitalizations for accidental falls, by most responsible diagnosis, March to September 2019 and March to September 2020. It begins at cell A4 and ends at cell D9. The notes begin in cell A10 and the source begins in cell A14. The second is called Table 9: Hospitalizations for accidental falls, by intervention, March to September 2019 and March to September 2020. It begins at cell A17 and ends at cell D22. The notes begin in cell A23 and the source begins in cell A27. A link back to the table of contents is in cell A2.</t>
  </si>
  <si>
    <r>
      <rPr>
        <b/>
        <sz val="12"/>
        <color theme="1"/>
        <rFont val="Arial"/>
        <family val="2"/>
      </rPr>
      <t>Table 8</t>
    </r>
    <r>
      <rPr>
        <sz val="12"/>
        <color theme="1"/>
        <rFont val="Arial"/>
        <family val="2"/>
      </rPr>
      <t xml:space="preserve">  Hospitalizations for accidental falls, by most responsible diagnosis, March to September 2019 and March to September 2020</t>
    </r>
  </si>
  <si>
    <t>Top 5 most responsible diagnoses, by volume in 2019</t>
  </si>
  <si>
    <t>Fracture of femur</t>
  </si>
  <si>
    <t>Fracture of lumbar spine and pelvis</t>
  </si>
  <si>
    <r>
      <rPr>
        <b/>
        <sz val="12"/>
        <color theme="1"/>
        <rFont val="Arial"/>
        <family val="2"/>
      </rPr>
      <t>Table 9</t>
    </r>
    <r>
      <rPr>
        <sz val="12"/>
        <color theme="1"/>
        <rFont val="Arial"/>
        <family val="2"/>
      </rPr>
      <t xml:space="preserve">  Hospitalizations for accidental falls, by intervention, March to September 2019 and March to September 2020</t>
    </r>
  </si>
  <si>
    <t>Top 5 interventions, by volume in 2019</t>
  </si>
  <si>
    <t>Fixation, femur</t>
  </si>
  <si>
    <t>Implantation of internal device, hip joint</t>
  </si>
  <si>
    <t>Fixation, ankle joint</t>
  </si>
  <si>
    <t>Fixation, hip joint</t>
  </si>
  <si>
    <t>Fixation, humerus</t>
  </si>
  <si>
    <t>Screen reader users: There is 1 table on this tab called Table 10: Hospitalizations for accidental falls, by place of occurrence and age, March to September 2019 and March to September 2020. It begins at cell A5 and ends at cell S15. The notes begin in cell A16 and the source begins in cell A22. A link back to the table of contents is in cell A2.</t>
  </si>
  <si>
    <r>
      <rPr>
        <b/>
        <sz val="12"/>
        <color theme="1"/>
        <rFont val="Arial"/>
        <family val="2"/>
      </rPr>
      <t>Table 10</t>
    </r>
    <r>
      <rPr>
        <sz val="12"/>
        <color theme="1"/>
        <rFont val="Arial"/>
        <family val="2"/>
      </rPr>
      <t xml:space="preserve">  Hospitalizations for accidental falls, by place of occurrence and age, March to September 2019 and March to September 2020</t>
    </r>
  </si>
  <si>
    <t>Totals exclude unknown place of occurrence.</t>
  </si>
  <si>
    <t>Screen reader users: There is 1 table on this tab called Table 11: Hospitalizations for accidental falls, by type of fall and age, March to September 2019 and March to September 2020. It begins at cell A5 and ends at cell S12. The notes begin in cell A13 and the source begins in cell A17. A link back to the table of contents is in cell A2.</t>
  </si>
  <si>
    <r>
      <rPr>
        <b/>
        <sz val="12"/>
        <color theme="1"/>
        <rFont val="Arial"/>
        <family val="2"/>
      </rPr>
      <t>Table 11</t>
    </r>
    <r>
      <rPr>
        <sz val="12"/>
        <color theme="1"/>
        <rFont val="Arial"/>
        <family val="2"/>
      </rPr>
      <t xml:space="preserve">  Hospitalizations for accidental falls, by type of fall and age, March to September 2019 and March to September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</si>
</sst>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0.0%"/>
    <numFmt numFmtId="167" formatCode="#,##0.0"/>
    <numFmt numFmtId="168" formatCode="0.000%"/>
  </numFmts>
  <fonts count="39" x14ac:knownFonts="1">
    <font>
      <sz val="11"/>
      <color theme="1"/>
      <name val="Calibri"/>
      <family val="2"/>
      <scheme val="minor"/>
    </font>
    <font>
      <sz val="11"/>
      <color theme="1"/>
      <name val="Calibri"/>
      <family val="2"/>
      <scheme val="minor"/>
    </font>
    <font>
      <sz val="12"/>
      <color theme="1"/>
      <name val="Arial"/>
      <family val="2"/>
    </font>
    <font>
      <b/>
      <sz val="11"/>
      <color theme="0"/>
      <name val="Arial"/>
      <family val="2"/>
    </font>
    <font>
      <sz val="11"/>
      <color theme="0"/>
      <name val="Arial"/>
      <family val="2"/>
    </font>
    <font>
      <b/>
      <sz val="11"/>
      <name val="Arial"/>
      <family val="2"/>
    </font>
    <font>
      <sz val="11"/>
      <name val="Arial"/>
      <family val="2"/>
    </font>
    <font>
      <sz val="11"/>
      <color theme="1"/>
      <name val="Arial"/>
      <family val="2"/>
    </font>
    <font>
      <sz val="10"/>
      <name val="Arial"/>
      <family val="2"/>
    </font>
    <font>
      <b/>
      <sz val="9"/>
      <name val="Arial"/>
      <family val="2"/>
    </font>
    <font>
      <sz val="9"/>
      <name val="Arial"/>
      <family val="2"/>
    </font>
    <font>
      <u/>
      <sz val="11"/>
      <color theme="1"/>
      <name val="Calibri"/>
      <family val="2"/>
      <scheme val="minor"/>
    </font>
    <font>
      <b/>
      <sz val="11"/>
      <color theme="1"/>
      <name val="Arial"/>
      <family val="2"/>
    </font>
    <font>
      <sz val="11"/>
      <color indexed="8"/>
      <name val="Arial"/>
      <family val="2"/>
    </font>
    <font>
      <u/>
      <sz val="11"/>
      <color theme="10"/>
      <name val="Calibri"/>
      <family val="2"/>
      <scheme val="minor"/>
    </font>
    <font>
      <sz val="30"/>
      <name val="Calibri"/>
      <family val="2"/>
    </font>
    <font>
      <sz val="24"/>
      <name val="Calibri"/>
      <family val="2"/>
    </font>
    <font>
      <b/>
      <sz val="15"/>
      <name val="Calibri"/>
      <family val="2"/>
    </font>
    <font>
      <b/>
      <sz val="18"/>
      <name val="Calibri"/>
      <family val="2"/>
    </font>
    <font>
      <sz val="11"/>
      <color rgb="FFFF0000"/>
      <name val="Arial"/>
      <family val="2"/>
    </font>
    <font>
      <sz val="11"/>
      <color rgb="FF000000"/>
      <name val="Arial"/>
      <family val="2"/>
    </font>
    <font>
      <b/>
      <vertAlign val="superscript"/>
      <sz val="11"/>
      <name val="Arial"/>
      <family val="2"/>
    </font>
    <font>
      <u/>
      <sz val="11"/>
      <color rgb="FF0070C0"/>
      <name val="Arial"/>
      <family val="2"/>
    </font>
    <font>
      <u/>
      <sz val="11"/>
      <name val="Arial"/>
      <family val="2"/>
    </font>
    <font>
      <i/>
      <sz val="11"/>
      <name val="Arial"/>
      <family val="2"/>
    </font>
    <font>
      <sz val="10"/>
      <color theme="1"/>
      <name val="Arial"/>
      <family val="2"/>
    </font>
    <font>
      <vertAlign val="superscript"/>
      <sz val="11"/>
      <name val="Arial"/>
      <family val="2"/>
    </font>
    <font>
      <u/>
      <sz val="11"/>
      <color theme="10"/>
      <name val="Arial"/>
      <family val="2"/>
    </font>
    <font>
      <i/>
      <u/>
      <sz val="11"/>
      <color rgb="FF0070C0"/>
      <name val="Arial"/>
      <family val="2"/>
    </font>
    <font>
      <b/>
      <sz val="12"/>
      <color theme="1"/>
      <name val="Arial"/>
      <family val="2"/>
    </font>
    <font>
      <sz val="10"/>
      <color rgb="FF000000"/>
      <name val="Arial"/>
      <family val="2"/>
    </font>
    <font>
      <sz val="10"/>
      <color theme="1"/>
      <name val="Calibri"/>
      <family val="2"/>
      <scheme val="minor"/>
    </font>
    <font>
      <b/>
      <sz val="11"/>
      <color theme="1"/>
      <name val="Calibri"/>
      <family val="2"/>
      <scheme val="minor"/>
    </font>
    <font>
      <u/>
      <sz val="10"/>
      <color theme="1"/>
      <name val="Calibri"/>
      <family val="2"/>
      <scheme val="minor"/>
    </font>
    <font>
      <b/>
      <sz val="11"/>
      <color indexed="8"/>
      <name val="Arial"/>
      <family val="2"/>
    </font>
    <font>
      <b/>
      <vertAlign val="superscript"/>
      <sz val="11"/>
      <color theme="0"/>
      <name val="Arial"/>
      <family val="2"/>
    </font>
    <font>
      <sz val="11"/>
      <color rgb="FF0070C0"/>
      <name val="Arial"/>
      <family val="2"/>
    </font>
    <font>
      <sz val="12"/>
      <name val="Arial"/>
      <family val="2"/>
    </font>
    <font>
      <b/>
      <sz val="12"/>
      <name val="Arial"/>
      <family val="2"/>
    </font>
  </fonts>
  <fills count="6">
    <fill>
      <patternFill patternType="none"/>
    </fill>
    <fill>
      <patternFill patternType="gray125"/>
    </fill>
    <fill>
      <patternFill patternType="solid">
        <fgColor rgb="FF58595B"/>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style="thin">
        <color theme="0"/>
      </right>
      <top style="thin">
        <color auto="1"/>
      </top>
      <bottom style="thin">
        <color auto="1"/>
      </bottom>
      <diagonal/>
    </border>
    <border>
      <left/>
      <right style="thin">
        <color theme="0"/>
      </right>
      <top/>
      <bottom/>
      <diagonal/>
    </border>
    <border>
      <left/>
      <right style="thin">
        <color theme="0"/>
      </right>
      <top style="thin">
        <color theme="0"/>
      </top>
      <bottom style="thin">
        <color theme="0"/>
      </bottom>
      <diagonal/>
    </border>
    <border>
      <left/>
      <right style="thin">
        <color indexed="64"/>
      </right>
      <top style="thin">
        <color auto="1"/>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top style="thin">
        <color auto="1"/>
      </top>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theme="0"/>
      </left>
      <right/>
      <top/>
      <bottom style="thin">
        <color auto="1"/>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0" fontId="2" fillId="0" borderId="0" applyNumberFormat="0" applyProtection="0">
      <alignment horizontal="left" vertical="top"/>
    </xf>
    <xf numFmtId="0" fontId="3" fillId="2" borderId="1" applyNumberFormat="0" applyProtection="0">
      <alignment horizontal="left" vertical="top"/>
    </xf>
    <xf numFmtId="0" fontId="8" fillId="0" borderId="0"/>
    <xf numFmtId="0" fontId="10" fillId="0" borderId="0" applyNumberFormat="0" applyProtection="0">
      <alignment horizontal="left" vertical="top"/>
    </xf>
    <xf numFmtId="9"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Protection="0">
      <alignment horizontal="left" vertical="top"/>
    </xf>
    <xf numFmtId="0" fontId="1" fillId="0" borderId="0"/>
    <xf numFmtId="0" fontId="14" fillId="0" borderId="0" applyNumberFormat="0" applyFill="0" applyBorder="0" applyAlignment="0" applyProtection="0"/>
    <xf numFmtId="0" fontId="16" fillId="0" borderId="0" applyNumberFormat="0" applyProtection="0">
      <alignment horizontal="left" vertical="top"/>
    </xf>
    <xf numFmtId="0" fontId="17" fillId="0" borderId="0" applyNumberFormat="0" applyProtection="0">
      <alignment horizontal="left" vertical="top"/>
    </xf>
    <xf numFmtId="0" fontId="18" fillId="0" borderId="0" applyNumberFormat="0" applyProtection="0">
      <alignment horizontal="left" vertical="top"/>
    </xf>
    <xf numFmtId="0" fontId="6" fillId="0" borderId="0" applyNumberFormat="0" applyProtection="0">
      <alignment horizontal="left" vertical="top" wrapText="1"/>
    </xf>
    <xf numFmtId="0" fontId="7" fillId="0" borderId="0"/>
    <xf numFmtId="0" fontId="15" fillId="0" borderId="0" applyNumberFormat="0" applyFill="0" applyProtection="0">
      <alignment horizontal="left" vertical="top"/>
    </xf>
    <xf numFmtId="0" fontId="16" fillId="0" borderId="0" applyNumberFormat="0" applyProtection="0">
      <alignment horizontal="left" vertical="top"/>
    </xf>
    <xf numFmtId="49" fontId="22" fillId="0" borderId="0" applyFill="0" applyBorder="0" applyAlignment="0" applyProtection="0"/>
  </cellStyleXfs>
  <cellXfs count="173">
    <xf numFmtId="0" fontId="0" fillId="0" borderId="0" xfId="0"/>
    <xf numFmtId="0" fontId="3" fillId="2" borderId="2" xfId="3" applyBorder="1" applyAlignment="1">
      <alignment vertical="top" wrapText="1"/>
    </xf>
    <xf numFmtId="0" fontId="11" fillId="0" borderId="0" xfId="0" applyFont="1"/>
    <xf numFmtId="3" fontId="6" fillId="0" borderId="10" xfId="0" applyNumberFormat="1" applyFont="1" applyBorder="1" applyAlignment="1">
      <alignment horizontal="right"/>
    </xf>
    <xf numFmtId="9" fontId="6" fillId="0" borderId="10" xfId="6" applyFont="1" applyFill="1" applyBorder="1" applyAlignment="1">
      <alignment horizontal="right"/>
    </xf>
    <xf numFmtId="3" fontId="6" fillId="0" borderId="10" xfId="0" applyNumberFormat="1" applyFont="1" applyFill="1" applyBorder="1" applyAlignment="1">
      <alignment horizontal="right"/>
    </xf>
    <xf numFmtId="9" fontId="6" fillId="0" borderId="10" xfId="6" applyFont="1" applyBorder="1" applyAlignment="1">
      <alignment horizontal="right"/>
    </xf>
    <xf numFmtId="3" fontId="6" fillId="0" borderId="10" xfId="1" applyNumberFormat="1" applyFont="1" applyFill="1" applyBorder="1" applyAlignment="1">
      <alignment vertical="top"/>
    </xf>
    <xf numFmtId="0" fontId="7" fillId="0" borderId="0" xfId="0" applyFont="1"/>
    <xf numFmtId="9" fontId="6" fillId="0" borderId="10" xfId="6" quotePrefix="1" applyFont="1" applyBorder="1" applyAlignment="1">
      <alignment horizontal="right"/>
    </xf>
    <xf numFmtId="0" fontId="0" fillId="0" borderId="0" xfId="0" applyAlignment="1">
      <alignment horizontal="left"/>
    </xf>
    <xf numFmtId="0" fontId="10" fillId="0" borderId="0" xfId="0" applyFont="1" applyAlignment="1">
      <alignment horizontal="left" vertical="center"/>
    </xf>
    <xf numFmtId="0" fontId="15" fillId="0" borderId="0" xfId="8" applyAlignment="1">
      <alignment horizontal="left" vertical="top" wrapText="1"/>
    </xf>
    <xf numFmtId="0" fontId="1" fillId="0" borderId="0" xfId="9" applyAlignment="1">
      <alignment vertical="top"/>
    </xf>
    <xf numFmtId="0" fontId="1" fillId="0" borderId="0" xfId="9" applyAlignment="1">
      <alignment vertical="top" wrapText="1"/>
    </xf>
    <xf numFmtId="0" fontId="0" fillId="0" borderId="0" xfId="9" applyFont="1" applyAlignment="1">
      <alignment vertical="top" wrapText="1"/>
    </xf>
    <xf numFmtId="0" fontId="19" fillId="0" borderId="0" xfId="0" applyFont="1" applyAlignment="1">
      <alignment vertical="center"/>
    </xf>
    <xf numFmtId="0" fontId="20" fillId="0" borderId="0" xfId="0" applyFont="1" applyAlignment="1">
      <alignment vertical="center"/>
    </xf>
    <xf numFmtId="0" fontId="0" fillId="0" borderId="0" xfId="9" applyFont="1" applyAlignment="1">
      <alignment vertical="top"/>
    </xf>
    <xf numFmtId="0" fontId="6" fillId="5" borderId="0" xfId="14" applyFont="1" applyFill="1" applyAlignment="1">
      <alignment horizontal="left" vertical="top"/>
    </xf>
    <xf numFmtId="0" fontId="6" fillId="5" borderId="0" xfId="15" applyFont="1" applyFill="1"/>
    <xf numFmtId="0" fontId="7" fillId="0" borderId="0" xfId="15"/>
    <xf numFmtId="0" fontId="7" fillId="0" borderId="0" xfId="15" applyAlignment="1">
      <alignment wrapText="1"/>
    </xf>
    <xf numFmtId="49" fontId="23" fillId="0" borderId="0" xfId="18" applyFont="1" applyFill="1" applyBorder="1" applyAlignment="1">
      <alignment vertical="top"/>
    </xf>
    <xf numFmtId="0" fontId="6" fillId="0" borderId="0" xfId="15" applyFont="1"/>
    <xf numFmtId="49" fontId="6" fillId="0" borderId="0" xfId="14" applyNumberFormat="1">
      <alignment horizontal="left" vertical="top" wrapText="1"/>
    </xf>
    <xf numFmtId="0" fontId="6" fillId="0" borderId="0" xfId="14">
      <alignment horizontal="left" vertical="top" wrapText="1"/>
    </xf>
    <xf numFmtId="49" fontId="22" fillId="0" borderId="0" xfId="18" applyAlignment="1">
      <alignment horizontal="left" vertical="top" wrapText="1"/>
    </xf>
    <xf numFmtId="0" fontId="7" fillId="0" borderId="0" xfId="15" applyAlignment="1">
      <alignment vertical="top"/>
    </xf>
    <xf numFmtId="49" fontId="22" fillId="0" borderId="0" xfId="18" applyAlignment="1">
      <alignment horizontal="left" vertical="top"/>
    </xf>
    <xf numFmtId="0" fontId="6" fillId="0" borderId="0" xfId="15" applyFont="1" applyFill="1" applyAlignment="1">
      <alignment horizontal="left" vertical="top" wrapText="1"/>
    </xf>
    <xf numFmtId="0" fontId="7" fillId="0" borderId="0" xfId="15" applyFill="1"/>
    <xf numFmtId="0" fontId="7" fillId="0" borderId="0" xfId="0" applyFont="1" applyAlignment="1">
      <alignment vertical="top"/>
    </xf>
    <xf numFmtId="0" fontId="6" fillId="5" borderId="0" xfId="0" applyFont="1" applyFill="1" applyAlignment="1">
      <alignment vertical="top"/>
    </xf>
    <xf numFmtId="0" fontId="23" fillId="5" borderId="0" xfId="0" applyFont="1" applyFill="1" applyAlignment="1">
      <alignment vertical="top"/>
    </xf>
    <xf numFmtId="0" fontId="27" fillId="0" borderId="0" xfId="7" applyFont="1" applyAlignment="1">
      <alignment vertical="top"/>
    </xf>
    <xf numFmtId="0" fontId="0" fillId="0" borderId="0" xfId="0" applyAlignment="1"/>
    <xf numFmtId="0" fontId="0" fillId="0" borderId="0" xfId="0" applyAlignment="1">
      <alignment vertical="top"/>
    </xf>
    <xf numFmtId="0" fontId="17" fillId="0" borderId="0" xfId="12">
      <alignment horizontal="left" vertical="top"/>
    </xf>
    <xf numFmtId="0" fontId="16" fillId="0" borderId="0" xfId="11">
      <alignment horizontal="left" vertical="top"/>
    </xf>
    <xf numFmtId="0" fontId="15" fillId="0" borderId="0" xfId="16">
      <alignment horizontal="left" vertical="top"/>
    </xf>
    <xf numFmtId="0" fontId="15" fillId="0" borderId="0" xfId="8">
      <alignment horizontal="left" vertical="top"/>
    </xf>
    <xf numFmtId="0" fontId="6" fillId="0" borderId="0" xfId="14" applyFont="1">
      <alignment horizontal="left" vertical="top" wrapText="1"/>
    </xf>
    <xf numFmtId="49" fontId="6" fillId="0" borderId="0" xfId="14" applyNumberFormat="1" applyFont="1">
      <alignment horizontal="left" vertical="top" wrapText="1"/>
    </xf>
    <xf numFmtId="0" fontId="20" fillId="0" borderId="0" xfId="0" applyFont="1" applyAlignment="1"/>
    <xf numFmtId="49" fontId="22" fillId="0" borderId="0" xfId="18" applyFont="1" applyAlignment="1">
      <alignment vertical="center"/>
    </xf>
    <xf numFmtId="49" fontId="22" fillId="0" borderId="0" xfId="18" applyFont="1"/>
    <xf numFmtId="49" fontId="22" fillId="0" borderId="0" xfId="18" applyFont="1" applyAlignment="1">
      <alignment vertical="top"/>
    </xf>
    <xf numFmtId="0" fontId="25" fillId="0" borderId="0" xfId="15" applyFont="1"/>
    <xf numFmtId="0" fontId="2" fillId="0" borderId="0" xfId="2">
      <alignment horizontal="left" vertical="top"/>
    </xf>
    <xf numFmtId="0" fontId="18" fillId="0" borderId="0" xfId="13" applyAlignment="1">
      <alignment horizontal="left" vertical="top"/>
    </xf>
    <xf numFmtId="49" fontId="22" fillId="0" borderId="0" xfId="18" applyAlignment="1">
      <alignment vertical="top" wrapText="1"/>
    </xf>
    <xf numFmtId="0" fontId="7" fillId="0" borderId="0" xfId="9" applyFont="1" applyAlignment="1">
      <alignment vertical="top"/>
    </xf>
    <xf numFmtId="0" fontId="25" fillId="0" borderId="0" xfId="9" applyFont="1" applyAlignment="1">
      <alignment vertical="top" wrapText="1"/>
    </xf>
    <xf numFmtId="0" fontId="25" fillId="0" borderId="0" xfId="9" applyFont="1" applyAlignment="1">
      <alignment vertical="top"/>
    </xf>
    <xf numFmtId="49" fontId="22" fillId="0" borderId="0" xfId="18" applyAlignment="1">
      <alignment vertical="top"/>
    </xf>
    <xf numFmtId="0" fontId="25" fillId="0" borderId="0" xfId="0" applyFont="1" applyAlignment="1">
      <alignment vertical="top"/>
    </xf>
    <xf numFmtId="0" fontId="27" fillId="0" borderId="0" xfId="7" applyFont="1" applyAlignment="1">
      <alignment vertical="top" wrapText="1"/>
    </xf>
    <xf numFmtId="0" fontId="30" fillId="0" borderId="0" xfId="0" applyFont="1" applyAlignment="1">
      <alignment horizontal="left" vertical="top" readingOrder="1"/>
    </xf>
    <xf numFmtId="0" fontId="31" fillId="0" borderId="0" xfId="0" applyFont="1" applyAlignment="1">
      <alignment vertical="top" readingOrder="1"/>
    </xf>
    <xf numFmtId="1" fontId="4" fillId="2" borderId="2" xfId="3" applyNumberFormat="1" applyFont="1" applyBorder="1" applyAlignment="1">
      <alignment horizontal="center" vertical="top" wrapText="1"/>
    </xf>
    <xf numFmtId="3" fontId="4" fillId="2" borderId="2" xfId="3" applyNumberFormat="1" applyFont="1" applyBorder="1" applyAlignment="1">
      <alignment horizontal="center" vertical="top" wrapText="1"/>
    </xf>
    <xf numFmtId="0" fontId="3" fillId="2" borderId="2" xfId="3" applyBorder="1" applyAlignment="1">
      <alignment wrapText="1"/>
    </xf>
    <xf numFmtId="17" fontId="5" fillId="0" borderId="4" xfId="0" applyNumberFormat="1" applyFont="1" applyFill="1" applyBorder="1" applyAlignment="1">
      <alignment horizontal="left" vertical="center" wrapText="1"/>
    </xf>
    <xf numFmtId="9" fontId="6" fillId="0" borderId="11" xfId="6" applyFont="1" applyFill="1" applyBorder="1" applyAlignment="1">
      <alignment horizontal="right"/>
    </xf>
    <xf numFmtId="0" fontId="8" fillId="0" borderId="0" xfId="0" applyFont="1" applyFill="1" applyAlignment="1">
      <alignment horizontal="left" vertical="top"/>
    </xf>
    <xf numFmtId="0" fontId="31" fillId="0" borderId="0" xfId="0" applyFont="1" applyAlignment="1">
      <alignment vertical="top"/>
    </xf>
    <xf numFmtId="1" fontId="3" fillId="2" borderId="2" xfId="3" applyNumberFormat="1" applyFont="1" applyBorder="1" applyAlignment="1">
      <alignment horizontal="center" wrapText="1"/>
    </xf>
    <xf numFmtId="3" fontId="3" fillId="2" borderId="2" xfId="3" applyNumberFormat="1" applyFont="1" applyBorder="1" applyAlignment="1">
      <alignment horizontal="center" wrapText="1"/>
    </xf>
    <xf numFmtId="9" fontId="6" fillId="0" borderId="11" xfId="6" applyFont="1" applyFill="1" applyBorder="1" applyAlignment="1">
      <alignment vertical="top"/>
    </xf>
    <xf numFmtId="17" fontId="5" fillId="0" borderId="4" xfId="0" applyNumberFormat="1" applyFont="1" applyFill="1" applyBorder="1" applyAlignment="1">
      <alignment horizontal="left" vertical="top" wrapText="1"/>
    </xf>
    <xf numFmtId="3" fontId="6" fillId="0" borderId="10" xfId="0" applyNumberFormat="1" applyFont="1" applyBorder="1" applyAlignment="1">
      <alignment horizontal="right" vertical="top"/>
    </xf>
    <xf numFmtId="9" fontId="6" fillId="0" borderId="11" xfId="6" applyFont="1" applyBorder="1" applyAlignment="1">
      <alignment horizontal="right" vertical="top"/>
    </xf>
    <xf numFmtId="3" fontId="6" fillId="0" borderId="10" xfId="1" applyNumberFormat="1" applyFont="1" applyFill="1" applyBorder="1" applyAlignment="1">
      <alignment horizontal="right" vertical="top"/>
    </xf>
    <xf numFmtId="9" fontId="6" fillId="0" borderId="11" xfId="6" applyFont="1" applyFill="1" applyBorder="1" applyAlignment="1">
      <alignment horizontal="right" vertical="top"/>
    </xf>
    <xf numFmtId="167" fontId="6" fillId="0" borderId="10" xfId="1" applyNumberFormat="1" applyFont="1" applyFill="1" applyBorder="1" applyAlignment="1">
      <alignment horizontal="right" vertical="top"/>
    </xf>
    <xf numFmtId="17" fontId="5" fillId="0" borderId="12" xfId="0" applyNumberFormat="1" applyFont="1" applyFill="1" applyBorder="1" applyAlignment="1">
      <alignment horizontal="left" vertical="top" wrapText="1"/>
    </xf>
    <xf numFmtId="0" fontId="12" fillId="0" borderId="4" xfId="4" applyFont="1" applyFill="1" applyBorder="1" applyAlignment="1">
      <alignment horizontal="left" vertical="top" wrapText="1"/>
    </xf>
    <xf numFmtId="0" fontId="12" fillId="0" borderId="4" xfId="4" quotePrefix="1" applyFont="1" applyFill="1" applyBorder="1" applyAlignment="1">
      <alignment horizontal="left" vertical="top" wrapText="1"/>
    </xf>
    <xf numFmtId="0" fontId="27" fillId="0" borderId="0" xfId="7" applyFont="1" applyAlignment="1">
      <alignment horizontal="left" vertical="top"/>
    </xf>
    <xf numFmtId="165" fontId="13" fillId="0" borderId="10" xfId="0" applyNumberFormat="1" applyFont="1" applyFill="1" applyBorder="1" applyAlignment="1" applyProtection="1">
      <alignment horizontal="right" vertical="top" wrapText="1"/>
    </xf>
    <xf numFmtId="166" fontId="13" fillId="3" borderId="10" xfId="0" applyNumberFormat="1" applyFont="1" applyFill="1" applyBorder="1" applyAlignment="1" applyProtection="1">
      <alignment horizontal="right" vertical="top"/>
    </xf>
    <xf numFmtId="0" fontId="2" fillId="0" borderId="0" xfId="2" applyAlignment="1">
      <alignment horizontal="left" vertical="top"/>
    </xf>
    <xf numFmtId="0" fontId="10" fillId="0" borderId="0" xfId="5" applyAlignment="1">
      <alignment horizontal="left" vertical="top"/>
    </xf>
    <xf numFmtId="3" fontId="6" fillId="3" borderId="10" xfId="0" applyNumberFormat="1" applyFont="1" applyFill="1" applyBorder="1" applyAlignment="1">
      <alignment horizontal="right" vertical="top"/>
    </xf>
    <xf numFmtId="9" fontId="6" fillId="3" borderId="10" xfId="6" applyFont="1" applyFill="1" applyBorder="1" applyAlignment="1">
      <alignment horizontal="right" vertical="top"/>
    </xf>
    <xf numFmtId="3" fontId="6" fillId="4" borderId="10" xfId="0" applyNumberFormat="1" applyFont="1" applyFill="1" applyBorder="1" applyAlignment="1">
      <alignment horizontal="right" vertical="top"/>
    </xf>
    <xf numFmtId="9" fontId="6" fillId="4" borderId="10" xfId="6" applyFont="1" applyFill="1" applyBorder="1" applyAlignment="1">
      <alignment horizontal="right" vertical="top"/>
    </xf>
    <xf numFmtId="0" fontId="31" fillId="0" borderId="0" xfId="0" applyFont="1"/>
    <xf numFmtId="9" fontId="6" fillId="4" borderId="11" xfId="6" applyFont="1" applyFill="1" applyBorder="1" applyAlignment="1">
      <alignment horizontal="right" vertical="top"/>
    </xf>
    <xf numFmtId="9" fontId="6" fillId="0" borderId="10" xfId="6" applyFont="1" applyBorder="1" applyAlignment="1">
      <alignment horizontal="right" vertical="top"/>
    </xf>
    <xf numFmtId="0" fontId="8" fillId="0" borderId="0" xfId="0" applyFont="1" applyFill="1" applyAlignment="1">
      <alignment horizontal="left" vertical="center"/>
    </xf>
    <xf numFmtId="0" fontId="33" fillId="0" borderId="0" xfId="0" applyFont="1"/>
    <xf numFmtId="3" fontId="0" fillId="0" borderId="0" xfId="0" applyNumberFormat="1" applyAlignment="1">
      <alignment vertical="top"/>
    </xf>
    <xf numFmtId="9" fontId="0" fillId="0" borderId="0" xfId="6" applyFont="1" applyAlignment="1">
      <alignment vertical="top"/>
    </xf>
    <xf numFmtId="3" fontId="6" fillId="0" borderId="10" xfId="0" applyNumberFormat="1" applyFont="1" applyFill="1" applyBorder="1" applyAlignment="1">
      <alignment horizontal="right" vertical="top"/>
    </xf>
    <xf numFmtId="9" fontId="6" fillId="0" borderId="11" xfId="6" applyNumberFormat="1" applyFont="1" applyBorder="1" applyAlignment="1">
      <alignment horizontal="right" vertical="top"/>
    </xf>
    <xf numFmtId="0" fontId="3" fillId="2" borderId="2" xfId="3" applyFont="1" applyBorder="1" applyAlignment="1">
      <alignment wrapText="1"/>
    </xf>
    <xf numFmtId="0" fontId="34" fillId="0" borderId="4" xfId="0" applyNumberFormat="1" applyFont="1" applyFill="1" applyBorder="1" applyAlignment="1" applyProtection="1">
      <alignment horizontal="left" vertical="top" wrapText="1"/>
    </xf>
    <xf numFmtId="0" fontId="12" fillId="0" borderId="4" xfId="0" applyNumberFormat="1" applyFont="1" applyFill="1" applyBorder="1" applyAlignment="1" applyProtection="1">
      <alignment horizontal="left" vertical="top" wrapText="1"/>
    </xf>
    <xf numFmtId="0" fontId="34" fillId="0" borderId="12" xfId="0" applyNumberFormat="1" applyFont="1" applyFill="1" applyBorder="1" applyAlignment="1" applyProtection="1">
      <alignment horizontal="left" vertical="top" wrapText="1"/>
    </xf>
    <xf numFmtId="3" fontId="6" fillId="0" borderId="13" xfId="0" applyNumberFormat="1" applyFont="1" applyBorder="1" applyAlignment="1">
      <alignment horizontal="right" vertical="top"/>
    </xf>
    <xf numFmtId="9" fontId="6" fillId="0" borderId="14" xfId="6" applyFont="1" applyBorder="1" applyAlignment="1">
      <alignment horizontal="right" vertical="top"/>
    </xf>
    <xf numFmtId="0" fontId="12" fillId="0" borderId="12" xfId="0" applyNumberFormat="1" applyFont="1" applyFill="1" applyBorder="1" applyAlignment="1" applyProtection="1">
      <alignment horizontal="left" vertical="top" wrapText="1"/>
    </xf>
    <xf numFmtId="0" fontId="3" fillId="2" borderId="2" xfId="3" applyFont="1" applyBorder="1" applyAlignment="1">
      <alignment vertical="top" wrapText="1"/>
    </xf>
    <xf numFmtId="0" fontId="32" fillId="0" borderId="0" xfId="0" applyFont="1"/>
    <xf numFmtId="3" fontId="5" fillId="0" borderId="10" xfId="1" applyNumberFormat="1" applyFont="1" applyFill="1" applyBorder="1" applyAlignment="1">
      <alignment vertical="top"/>
    </xf>
    <xf numFmtId="9" fontId="5" fillId="0" borderId="10" xfId="6" applyFont="1" applyFill="1" applyBorder="1" applyAlignment="1">
      <alignment horizontal="right"/>
    </xf>
    <xf numFmtId="9" fontId="5" fillId="0" borderId="11" xfId="6" applyFont="1" applyFill="1" applyBorder="1" applyAlignment="1">
      <alignment horizontal="right"/>
    </xf>
    <xf numFmtId="17" fontId="10" fillId="0" borderId="0" xfId="5" applyNumberFormat="1">
      <alignment horizontal="left" vertical="top"/>
    </xf>
    <xf numFmtId="0" fontId="10" fillId="0" borderId="0" xfId="5">
      <alignment horizontal="left" vertical="top"/>
    </xf>
    <xf numFmtId="17" fontId="9" fillId="0" borderId="0" xfId="5" applyNumberFormat="1" applyFont="1" applyAlignment="1">
      <alignment horizontal="left"/>
    </xf>
    <xf numFmtId="0" fontId="9" fillId="0" borderId="0" xfId="5" applyFont="1" applyAlignment="1">
      <alignment horizontal="left"/>
    </xf>
    <xf numFmtId="17" fontId="9" fillId="0" borderId="0" xfId="5" applyNumberFormat="1" applyFont="1">
      <alignment horizontal="left" vertical="top"/>
    </xf>
    <xf numFmtId="3" fontId="6" fillId="0" borderId="13" xfId="1" applyNumberFormat="1" applyFont="1" applyFill="1" applyBorder="1" applyAlignment="1">
      <alignment horizontal="right" vertical="top"/>
    </xf>
    <xf numFmtId="9" fontId="6" fillId="0" borderId="14" xfId="6" applyFont="1" applyFill="1" applyBorder="1" applyAlignment="1">
      <alignment horizontal="right" vertical="top"/>
    </xf>
    <xf numFmtId="1" fontId="5" fillId="0" borderId="4" xfId="0" applyNumberFormat="1" applyFont="1" applyFill="1" applyBorder="1" applyAlignment="1">
      <alignment horizontal="left" vertical="top" wrapText="1"/>
    </xf>
    <xf numFmtId="0" fontId="3" fillId="2" borderId="15" xfId="3" applyBorder="1" applyAlignment="1">
      <alignment wrapText="1"/>
    </xf>
    <xf numFmtId="1" fontId="3" fillId="2" borderId="16" xfId="3" applyNumberFormat="1" applyFont="1" applyBorder="1" applyAlignment="1">
      <alignment horizontal="center" wrapText="1"/>
    </xf>
    <xf numFmtId="3" fontId="3" fillId="2" borderId="17" xfId="3" applyNumberFormat="1" applyFont="1" applyBorder="1" applyAlignment="1">
      <alignment horizontal="center" wrapText="1"/>
    </xf>
    <xf numFmtId="17" fontId="3" fillId="2" borderId="1" xfId="0" applyNumberFormat="1" applyFont="1" applyFill="1" applyBorder="1" applyAlignment="1">
      <alignment horizontal="left" vertical="top" wrapText="1"/>
    </xf>
    <xf numFmtId="1" fontId="3" fillId="2" borderId="18" xfId="3" applyNumberFormat="1" applyFont="1" applyBorder="1" applyAlignment="1">
      <alignment horizontal="center" wrapText="1"/>
    </xf>
    <xf numFmtId="3" fontId="3" fillId="2" borderId="19" xfId="3" applyNumberFormat="1" applyFont="1" applyBorder="1" applyAlignment="1">
      <alignment horizontal="center" wrapText="1"/>
    </xf>
    <xf numFmtId="17" fontId="3" fillId="2" borderId="1" xfId="0" applyNumberFormat="1" applyFont="1" applyFill="1" applyBorder="1" applyAlignment="1">
      <alignment horizontal="left" wrapText="1"/>
    </xf>
    <xf numFmtId="3" fontId="5" fillId="3" borderId="10" xfId="1" applyNumberFormat="1" applyFont="1" applyFill="1" applyBorder="1" applyAlignment="1">
      <alignment horizontal="right" vertical="top"/>
    </xf>
    <xf numFmtId="9" fontId="5" fillId="3" borderId="10" xfId="6" applyFont="1" applyFill="1" applyBorder="1" applyAlignment="1">
      <alignment horizontal="right" vertical="top"/>
    </xf>
    <xf numFmtId="3" fontId="5" fillId="4" borderId="10" xfId="1" applyNumberFormat="1" applyFont="1" applyFill="1" applyBorder="1" applyAlignment="1">
      <alignment vertical="top"/>
    </xf>
    <xf numFmtId="9" fontId="5" fillId="4" borderId="10" xfId="6" applyFont="1" applyFill="1" applyBorder="1" applyAlignment="1">
      <alignment horizontal="right" vertical="top"/>
    </xf>
    <xf numFmtId="9" fontId="5" fillId="4" borderId="11" xfId="6" applyFont="1" applyFill="1" applyBorder="1" applyAlignment="1">
      <alignment horizontal="right" vertical="top"/>
    </xf>
    <xf numFmtId="0" fontId="32" fillId="0" borderId="0" xfId="0" applyFont="1" applyAlignment="1">
      <alignment vertical="top"/>
    </xf>
    <xf numFmtId="3" fontId="5" fillId="0" borderId="10" xfId="0" applyNumberFormat="1" applyFont="1" applyBorder="1" applyAlignment="1">
      <alignment horizontal="right" vertical="top"/>
    </xf>
    <xf numFmtId="9" fontId="5" fillId="0" borderId="10" xfId="6" applyFont="1" applyBorder="1" applyAlignment="1">
      <alignment horizontal="right" vertical="top"/>
    </xf>
    <xf numFmtId="9" fontId="5" fillId="0" borderId="11" xfId="6" applyFont="1" applyBorder="1" applyAlignment="1">
      <alignment horizontal="right" vertical="top"/>
    </xf>
    <xf numFmtId="0" fontId="9" fillId="0" borderId="0" xfId="5" applyFont="1">
      <alignment horizontal="left" vertical="top"/>
    </xf>
    <xf numFmtId="3" fontId="5" fillId="0" borderId="10" xfId="0" applyNumberFormat="1" applyFont="1" applyFill="1" applyBorder="1" applyAlignment="1">
      <alignment horizontal="right" vertical="top"/>
    </xf>
    <xf numFmtId="9" fontId="5" fillId="0" borderId="10" xfId="6" applyFont="1" applyBorder="1" applyAlignment="1">
      <alignment horizontal="right"/>
    </xf>
    <xf numFmtId="9" fontId="5" fillId="0" borderId="10" xfId="6" applyFont="1" applyFill="1" applyBorder="1" applyAlignment="1">
      <alignment horizontal="right" vertical="top"/>
    </xf>
    <xf numFmtId="9" fontId="5" fillId="0" borderId="11" xfId="6" applyNumberFormat="1" applyFont="1" applyBorder="1" applyAlignment="1">
      <alignment horizontal="right" vertical="top"/>
    </xf>
    <xf numFmtId="3" fontId="10" fillId="0" borderId="0" xfId="5" applyNumberFormat="1">
      <alignment horizontal="left" vertical="top"/>
    </xf>
    <xf numFmtId="168" fontId="10" fillId="0" borderId="0" xfId="5" applyNumberFormat="1">
      <alignment horizontal="left" vertical="top"/>
    </xf>
    <xf numFmtId="9" fontId="10" fillId="0" borderId="0" xfId="5" applyNumberFormat="1">
      <alignment horizontal="left" vertical="top"/>
    </xf>
    <xf numFmtId="3" fontId="9" fillId="0" borderId="0" xfId="5" applyNumberFormat="1" applyFont="1" applyAlignment="1">
      <alignment horizontal="left"/>
    </xf>
    <xf numFmtId="168" fontId="9" fillId="0" borderId="0" xfId="5" applyNumberFormat="1" applyFont="1" applyAlignment="1">
      <alignment horizontal="left"/>
    </xf>
    <xf numFmtId="9" fontId="9" fillId="0" borderId="0" xfId="5" applyNumberFormat="1" applyFont="1" applyAlignment="1">
      <alignment horizontal="left"/>
    </xf>
    <xf numFmtId="3" fontId="10" fillId="0" borderId="0" xfId="5" applyNumberFormat="1" applyAlignment="1">
      <alignment horizontal="left" vertical="top"/>
    </xf>
    <xf numFmtId="168" fontId="10" fillId="0" borderId="0" xfId="5" applyNumberFormat="1" applyAlignment="1">
      <alignment horizontal="left" vertical="top"/>
    </xf>
    <xf numFmtId="9" fontId="10" fillId="0" borderId="0" xfId="5" applyNumberFormat="1" applyAlignment="1">
      <alignment horizontal="left" vertical="top"/>
    </xf>
    <xf numFmtId="0" fontId="3" fillId="2" borderId="15" xfId="3" applyFont="1" applyBorder="1" applyAlignment="1">
      <alignment horizontal="left" wrapText="1"/>
    </xf>
    <xf numFmtId="0" fontId="10" fillId="0" borderId="0" xfId="5">
      <alignment horizontal="left" vertical="top"/>
    </xf>
    <xf numFmtId="17" fontId="10" fillId="0" borderId="0" xfId="5" applyNumberFormat="1" applyAlignment="1">
      <alignment horizontal="left" vertical="top" wrapText="1"/>
    </xf>
    <xf numFmtId="0" fontId="22" fillId="0" borderId="0" xfId="7" applyFont="1" applyAlignment="1">
      <alignment vertical="top" wrapText="1"/>
    </xf>
    <xf numFmtId="0" fontId="36" fillId="0" borderId="0" xfId="0" applyFont="1" applyAlignment="1">
      <alignment vertical="top"/>
    </xf>
    <xf numFmtId="0" fontId="10" fillId="0" borderId="0" xfId="5" applyFont="1">
      <alignment horizontal="left" vertical="top"/>
    </xf>
    <xf numFmtId="9" fontId="5" fillId="0" borderId="11" xfId="6" applyFont="1" applyFill="1" applyBorder="1" applyAlignment="1">
      <alignment horizontal="right" vertical="top"/>
    </xf>
    <xf numFmtId="0" fontId="10" fillId="0" borderId="0" xfId="5" applyAlignment="1">
      <alignment horizontal="left" vertical="top"/>
    </xf>
    <xf numFmtId="0" fontId="3" fillId="2" borderId="15" xfId="3" applyFont="1" applyBorder="1" applyAlignment="1">
      <alignment wrapText="1"/>
    </xf>
    <xf numFmtId="17" fontId="10" fillId="0" borderId="0" xfId="5" applyNumberFormat="1" applyFont="1" applyAlignment="1">
      <alignment horizontal="left" vertical="top"/>
    </xf>
    <xf numFmtId="3" fontId="10" fillId="0" borderId="0" xfId="5" applyNumberFormat="1" applyFont="1">
      <alignment horizontal="left" vertical="top"/>
    </xf>
    <xf numFmtId="168" fontId="10" fillId="0" borderId="0" xfId="5" applyNumberFormat="1" applyFont="1">
      <alignment horizontal="left" vertical="top"/>
    </xf>
    <xf numFmtId="9" fontId="10" fillId="0" borderId="0" xfId="5" applyNumberFormat="1" applyFont="1">
      <alignment horizontal="left" vertical="top"/>
    </xf>
    <xf numFmtId="0" fontId="10" fillId="4" borderId="0" xfId="5" applyFill="1">
      <alignment horizontal="left" vertical="top"/>
    </xf>
    <xf numFmtId="0" fontId="6" fillId="5" borderId="0" xfId="0" applyFont="1" applyFill="1" applyAlignment="1">
      <alignment horizontal="left" vertical="top"/>
    </xf>
    <xf numFmtId="0" fontId="3" fillId="2" borderId="5" xfId="3" applyFont="1" applyBorder="1" applyAlignment="1">
      <alignment horizontal="center" wrapText="1"/>
    </xf>
    <xf numFmtId="0" fontId="3" fillId="2" borderId="6" xfId="3" applyFont="1" applyBorder="1" applyAlignment="1">
      <alignment horizontal="center" wrapText="1"/>
    </xf>
    <xf numFmtId="0" fontId="3" fillId="2" borderId="3" xfId="3" applyFont="1" applyBorder="1" applyAlignment="1">
      <alignment horizontal="center" wrapText="1"/>
    </xf>
    <xf numFmtId="0" fontId="3" fillId="2" borderId="7" xfId="3" applyFont="1" applyBorder="1" applyAlignment="1">
      <alignment horizontal="center" wrapText="1"/>
    </xf>
    <xf numFmtId="0" fontId="3" fillId="2" borderId="8" xfId="3" applyFont="1" applyBorder="1" applyAlignment="1">
      <alignment horizontal="center" wrapText="1"/>
    </xf>
    <xf numFmtId="0" fontId="3" fillId="2" borderId="9" xfId="3" applyFont="1" applyBorder="1" applyAlignment="1">
      <alignment horizontal="center" wrapText="1"/>
    </xf>
    <xf numFmtId="0" fontId="10" fillId="0" borderId="0" xfId="5" applyAlignment="1">
      <alignment horizontal="left" vertical="top" wrapText="1"/>
    </xf>
    <xf numFmtId="0" fontId="10" fillId="0" borderId="0" xfId="5" applyAlignment="1">
      <alignment horizontal="left" vertical="top"/>
    </xf>
    <xf numFmtId="0" fontId="37" fillId="0" borderId="0" xfId="2" applyFont="1" applyAlignment="1">
      <alignment horizontal="left" vertical="top" wrapText="1"/>
    </xf>
    <xf numFmtId="0" fontId="2" fillId="0" borderId="0" xfId="2" applyAlignment="1">
      <alignment horizontal="left" vertical="top" wrapText="1"/>
    </xf>
    <xf numFmtId="16" fontId="3" fillId="2" borderId="5" xfId="3" quotePrefix="1" applyNumberFormat="1" applyFont="1" applyBorder="1" applyAlignment="1">
      <alignment horizontal="center" wrapText="1"/>
    </xf>
  </cellXfs>
  <cellStyles count="19">
    <cellStyle name="Body_text" xfId="14"/>
    <cellStyle name="Comma" xfId="1" builtinId="3"/>
    <cellStyle name="Header_row" xfId="3"/>
    <cellStyle name="Heading 1 2" xfId="8"/>
    <cellStyle name="Heading 1 4" xfId="16"/>
    <cellStyle name="Heading 2 2" xfId="11"/>
    <cellStyle name="Heading 2 4" xfId="17"/>
    <cellStyle name="Heading 3 2" xfId="13"/>
    <cellStyle name="Heading 4 2" xfId="12"/>
    <cellStyle name="Hyperlink" xfId="7" builtinId="8"/>
    <cellStyle name="Hyperlink 2" xfId="18"/>
    <cellStyle name="Hyperlink 4" xfId="10"/>
    <cellStyle name="Normal" xfId="0" builtinId="0"/>
    <cellStyle name="Normal 10" xfId="15"/>
    <cellStyle name="Normal 2" xfId="4"/>
    <cellStyle name="Normal 7" xfId="9"/>
    <cellStyle name="Notes_sources" xfId="5"/>
    <cellStyle name="Percent" xfId="6" builtinId="5"/>
    <cellStyle name="Table_title" xfId="2"/>
  </cellStyles>
  <dxfs count="224">
    <dxf>
      <font>
        <b val="0"/>
        <i val="0"/>
        <strike val="0"/>
        <condense val="0"/>
        <extend val="0"/>
        <outline val="0"/>
        <shadow val="0"/>
        <u val="none"/>
        <vertAlign val="baseline"/>
        <sz val="11"/>
        <color auto="1"/>
        <name val="Arial"/>
        <scheme val="none"/>
      </font>
      <fill>
        <patternFill patternType="none">
          <fgColor indexed="64"/>
          <bgColor auto="1"/>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auto="1"/>
        </top>
        <bottom style="thin">
          <color auto="1"/>
        </bottom>
        <vertical/>
        <horizontal/>
      </border>
      <protection locked="1" hidden="0"/>
    </dxf>
    <dxf>
      <border outline="0">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indexed="8"/>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auto="1"/>
        </top>
        <bottom style="thin">
          <color auto="1"/>
        </bottom>
        <vertical/>
        <horizontal/>
      </border>
      <protection locked="1" hidden="0"/>
    </dxf>
    <dxf>
      <border outline="0">
        <bottom style="thin">
          <color auto="1"/>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numFmt numFmtId="13" formatCode="0%"/>
      <alignment horizontal="righ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FF"/>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Arial"/>
        <scheme val="none"/>
      </font>
      <numFmt numFmtId="22" formatCode="mmm/yy"/>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1" formatCode="0"/>
      <alignment horizontal="center" vertical="bottom" textRotation="0" wrapText="1" indent="0" justifyLastLine="0" shrinkToFit="0" readingOrder="0"/>
    </dxf>
  </dxfs>
  <tableStyles count="0" defaultTableStyle="TableStyleMedium2" defaultPivotStyle="PivotStyleLight16"/>
  <colors>
    <mruColors>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0</xdr:col>
      <xdr:colOff>5106668</xdr:colOff>
      <xdr:row>22</xdr:row>
      <xdr:rowOff>327658</xdr:rowOff>
    </xdr:from>
    <xdr:to>
      <xdr:col>0</xdr:col>
      <xdr:colOff>6710678</xdr:colOff>
      <xdr:row>23</xdr:row>
      <xdr:rowOff>7618</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06668" y="8686798"/>
          <a:ext cx="1737360" cy="822960"/>
        </a:xfrm>
        <a:prstGeom prst="rect">
          <a:avLst/>
        </a:prstGeom>
      </xdr:spPr>
    </xdr:pic>
    <xdr:clientData/>
  </xdr:twoCellAnchor>
</xdr:wsDr>
</file>

<file path=xl/tables/table1.xml><?xml version="1.0" encoding="utf-8"?>
<table xmlns="http://schemas.openxmlformats.org/spreadsheetml/2006/main" id="1" name="Table1" displayName="Table1" ref="A5:V13" totalsRowShown="0" headerRowDxfId="223" dataDxfId="222" headerRowCellStyle="Header_row">
  <autoFilter ref="A5:V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Month" dataDxfId="221"/>
    <tableColumn id="2" name="_x000a_2019_x000a_Prince Edward Island*" dataDxfId="220"/>
    <tableColumn id="3" name="_x000a_2020_x000a_Prince Edward Island*" dataDxfId="219"/>
    <tableColumn id="4" name="Percentage change_x000a__x000a_Prince Edward Island*" dataDxfId="218" dataCellStyle="Percent"/>
    <tableColumn id="5" name="_x000a_2019_x000a_Nova Scotia*" dataDxfId="217"/>
    <tableColumn id="6" name="_x000a_2020_x000a_Nova Scotia*" dataDxfId="216"/>
    <tableColumn id="7" name="Percentage change_x000a__x000a_Nova Scotia*" dataDxfId="215" dataCellStyle="Percent"/>
    <tableColumn id="8" name="_x000a_2019_x000a_Ontario" dataDxfId="214"/>
    <tableColumn id="9" name="_x000a_2020_x000a_Ontario" dataDxfId="213"/>
    <tableColumn id="10" name="Percentage change_x000a__x000a_Ontario" dataDxfId="212" dataCellStyle="Percent"/>
    <tableColumn id="11" name="_x000a_2019_x000a_Saskatchewan*" dataDxfId="211"/>
    <tableColumn id="12" name="_x000a_2020_x000a_Saskatchewan*" dataDxfId="210"/>
    <tableColumn id="13" name="Percentage change_x000a__x000a_Saskatchewan*" dataDxfId="209" dataCellStyle="Percent"/>
    <tableColumn id="14" name="_x000a_2019_x000a_Alberta" dataDxfId="208"/>
    <tableColumn id="15" name="_x000a_2020_x000a_Alberta" dataDxfId="207"/>
    <tableColumn id="16" name="Percentage change_x000a__x000a_Alberta" dataDxfId="206" dataCellStyle="Percent"/>
    <tableColumn id="17" name="_x000a_2019_x000a_Yukon" dataDxfId="205"/>
    <tableColumn id="18" name="_x000a_2020_x000a_Yukon" dataDxfId="204"/>
    <tableColumn id="19" name="Percentage change_x000a__x000a_Yukon" dataDxfId="203" dataCellStyle="Percent"/>
    <tableColumn id="20" name="_x000a_2019_x000a_Total" dataDxfId="202"/>
    <tableColumn id="21" name="_x000a_2020_x000a_Total" dataDxfId="201"/>
    <tableColumn id="22" name="Percentage change_x000a__x000a_Total" dataDxfId="200" dataCellStyle="Percent"/>
  </tableColumns>
  <tableStyleInfo showFirstColumn="0" showLastColumn="0" showRowStripes="0" showColumnStripes="0"/>
</table>
</file>

<file path=xl/tables/table10.xml><?xml version="1.0" encoding="utf-8"?>
<table xmlns="http://schemas.openxmlformats.org/spreadsheetml/2006/main" id="10" name="Table10" displayName="Table10" ref="A5:S15" totalsRowShown="0" headerRowDxfId="48" dataDxfId="47" headerRowCellStyle="Header_row">
  <autoFilter ref="A5:S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Place of occurrence" dataDxfId="46"/>
    <tableColumn id="2" name="_x000a_2019_x000a_Age 0–4" dataDxfId="45"/>
    <tableColumn id="3" name="_x000a_2020_x000a_Age 0–4" dataDxfId="44"/>
    <tableColumn id="4" name="Percentage change_x000a_Age 0–4" dataDxfId="43" dataCellStyle="Percent"/>
    <tableColumn id="5" name="_x000a_2019_x000a_Age 5–19" dataDxfId="42"/>
    <tableColumn id="6" name="_x000a_2020_x000a_Age 5–19" dataDxfId="41"/>
    <tableColumn id="7" name="Percentage change_x000a_Age 5–19" dataDxfId="40" dataCellStyle="Percent"/>
    <tableColumn id="8" name="_x000a_2019_x000a_Age 20–64" dataDxfId="39"/>
    <tableColumn id="9" name="_x000a_2020_x000a_Age 20–64" dataDxfId="38"/>
    <tableColumn id="10" name="Percentage change_x000a_Age 20–64" dataDxfId="37" dataCellStyle="Percent"/>
    <tableColumn id="11" name="_x000a_2019_x000a_Age 65–84" dataDxfId="36"/>
    <tableColumn id="12" name="_x000a_2020_x000a_Age 65–84" dataDxfId="35"/>
    <tableColumn id="13" name="Percentage change_x000a_Age 65–84" dataDxfId="34" dataCellStyle="Percent"/>
    <tableColumn id="14" name="_x000a_2019_x000a_Age 85+" dataDxfId="33"/>
    <tableColumn id="15" name="_x000a_2020_x000a_Age 85+" dataDxfId="32"/>
    <tableColumn id="16" name="Percentage change_x000a_Age 85+" dataDxfId="31" dataCellStyle="Percent"/>
    <tableColumn id="17" name="_x000a_2019_x000a_Total" dataDxfId="30"/>
    <tableColumn id="18" name="_x000a_2020_x000a_Total" dataDxfId="29"/>
    <tableColumn id="19" name="Percentage change_x000a_Total" dataDxfId="28" dataCellStyle="Percent"/>
  </tableColumns>
  <tableStyleInfo showFirstColumn="0" showLastColumn="0" showRowStripes="0" showColumnStripes="0"/>
</table>
</file>

<file path=xl/tables/table11.xml><?xml version="1.0" encoding="utf-8"?>
<table xmlns="http://schemas.openxmlformats.org/spreadsheetml/2006/main" id="11" name="Table11" displayName="Table11" ref="A5:S12" totalsRowShown="0" headerRowDxfId="20" dataDxfId="19" headerRowCellStyle="Header_row">
  <autoFilter ref="A5:S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Type of fall" dataDxfId="18"/>
    <tableColumn id="2" name="_x000a_2019_x000a_Age 0–4" dataDxfId="17"/>
    <tableColumn id="3" name="_x000a_2020_x000a_Age 0–4" dataDxfId="16"/>
    <tableColumn id="4" name="Percentage change_x000a_Age 0–4" dataDxfId="15" dataCellStyle="Percent">
      <calculatedColumnFormula>(C6-B6)/B6</calculatedColumnFormula>
    </tableColumn>
    <tableColumn id="5" name="_x000a_2019_x000a_Age 5–19" dataDxfId="14"/>
    <tableColumn id="6" name="_x000a_2020_x000a_Age 5–19" dataDxfId="13"/>
    <tableColumn id="7" name="Percentage change_x000a_Age 5–19" dataDxfId="12" dataCellStyle="Percent">
      <calculatedColumnFormula>(F6-E6)/E6</calculatedColumnFormula>
    </tableColumn>
    <tableColumn id="8" name="_x000a_2019_x000a_Age 20–64" dataDxfId="11"/>
    <tableColumn id="9" name="_x000a_2020_x000a_Age 20–64" dataDxfId="10"/>
    <tableColumn id="10" name="Percentage change_x000a_Age 20–64" dataDxfId="9" dataCellStyle="Percent">
      <calculatedColumnFormula>(I6-H6)/H6</calculatedColumnFormula>
    </tableColumn>
    <tableColumn id="11" name="_x000a_2019_x000a_Age 65–84" dataDxfId="8"/>
    <tableColumn id="12" name="_x000a_2020_x000a_Age 65–84" dataDxfId="7"/>
    <tableColumn id="13" name="Percentage change_x000a_Age 65–84" dataDxfId="6" dataCellStyle="Percent">
      <calculatedColumnFormula>(L6-K6)/K6</calculatedColumnFormula>
    </tableColumn>
    <tableColumn id="14" name="_x000a_2019_x000a_Age 85+" dataDxfId="5"/>
    <tableColumn id="15" name="_x000a_2020_x000a_Age 85+" dataDxfId="4"/>
    <tableColumn id="16" name="Percentage change_x000a_Age 85+" dataDxfId="3" dataCellStyle="Percent">
      <calculatedColumnFormula>(O6-N6)/N6</calculatedColumnFormula>
    </tableColumn>
    <tableColumn id="17" name="_x000a_2019_x000a_Total" dataDxfId="2"/>
    <tableColumn id="18" name="_x000a_2020_x000a_Total" dataDxfId="1"/>
    <tableColumn id="19" name="Percentage change_x000a_Total" dataDxfId="0" dataCellStyle="Percent"/>
  </tableColumns>
  <tableStyleInfo showFirstColumn="0" showLastColumn="0" showRowStripes="0" showColumnStripes="0"/>
</table>
</file>

<file path=xl/tables/table2.xml><?xml version="1.0" encoding="utf-8"?>
<table xmlns="http://schemas.openxmlformats.org/spreadsheetml/2006/main" id="2" name="Table2" displayName="Table2" ref="A4:D43" totalsRowShown="0" headerRowDxfId="199" headerRowBorderDxfId="198" tableBorderDxfId="197" totalsRowBorderDxfId="196">
  <autoFilter ref="A4:D43">
    <filterColumn colId="0" hiddenButton="1"/>
    <filterColumn colId="1" hiddenButton="1"/>
    <filterColumn colId="2" hiddenButton="1"/>
    <filterColumn colId="3" hiddenButton="1"/>
  </autoFilter>
  <tableColumns count="4">
    <tableColumn id="1" name="Characteristics" dataDxfId="195"/>
    <tableColumn id="2" name="2019" dataDxfId="194" dataCellStyle="Comma"/>
    <tableColumn id="3" name="2020" dataDxfId="193" dataCellStyle="Comma"/>
    <tableColumn id="4" name="Percentage change" dataDxfId="192" dataCellStyle="Percent"/>
  </tableColumns>
  <tableStyleInfo showFirstColumn="0" showLastColumn="0" showRowStripes="0" showColumnStripes="0"/>
</table>
</file>

<file path=xl/tables/table3.xml><?xml version="1.0" encoding="utf-8"?>
<table xmlns="http://schemas.openxmlformats.org/spreadsheetml/2006/main" id="3" name="Table3" displayName="Table3" ref="A4:D14" totalsRowShown="0">
  <autoFilter ref="A4:D14">
    <filterColumn colId="0" hiddenButton="1"/>
    <filterColumn colId="1" hiddenButton="1"/>
    <filterColumn colId="2" hiddenButton="1"/>
    <filterColumn colId="3" hiddenButton="1"/>
  </autoFilter>
  <tableColumns count="4">
    <tableColumn id="1" name="Top 10 main problems, by volume in 2019" dataDxfId="191"/>
    <tableColumn id="2" name="2019" dataDxfId="190" dataCellStyle="Comma"/>
    <tableColumn id="3" name="2020" dataDxfId="189" dataCellStyle="Comma"/>
    <tableColumn id="4" name="Percentage change" dataDxfId="188" dataCellStyle="Percent"/>
  </tableColumns>
  <tableStyleInfo showFirstColumn="0" showLastColumn="0" showRowStripes="0" showColumnStripes="0"/>
</table>
</file>

<file path=xl/tables/table4.xml><?xml version="1.0" encoding="utf-8"?>
<table xmlns="http://schemas.openxmlformats.org/spreadsheetml/2006/main" id="5" name="Table5" displayName="Table5" ref="A5:S15" totalsRowShown="0" headerRowDxfId="185" dataDxfId="184" headerRowCellStyle="Header_row">
  <autoFilter ref="A5:S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Place of occurrence" dataDxfId="183"/>
    <tableColumn id="2" name="_x000a_2019_x000a_Age 0–4" dataDxfId="182"/>
    <tableColumn id="3" name="_x000a_2020_x000a_Age 0–4" dataDxfId="181"/>
    <tableColumn id="4" name="Percentage change_x000a_Age 0–4" dataDxfId="180" dataCellStyle="Percent"/>
    <tableColumn id="5" name="_x000a_2019_x000a_Age 5–19" dataDxfId="179"/>
    <tableColumn id="6" name="_x000a_2020_x000a_Age 5–19" dataDxfId="178"/>
    <tableColumn id="7" name="Percentage change_x000a_Age 5–19" dataDxfId="177" dataCellStyle="Percent"/>
    <tableColumn id="8" name="_x000a_2019_x000a_Age 20–64" dataDxfId="176"/>
    <tableColumn id="9" name="_x000a_2020_x000a_Age 20–64" dataDxfId="175"/>
    <tableColumn id="10" name="Percentage change_x000a_Age 20–64" dataDxfId="174" dataCellStyle="Percent"/>
    <tableColumn id="11" name="_x000a_2019_x000a_Age 65–84" dataDxfId="173"/>
    <tableColumn id="12" name="_x000a_2020_x000a_Age 65–84" dataDxfId="172"/>
    <tableColumn id="13" name="Percentage change_x000a_Age 65–84" dataDxfId="171" dataCellStyle="Percent"/>
    <tableColumn id="14" name="_x000a_2019_x000a_Age 85+" dataDxfId="170"/>
    <tableColumn id="15" name="_x000a_2020_x000a_Age 85+" dataDxfId="169"/>
    <tableColumn id="16" name="Percentage change_x000a_Age 85+" dataDxfId="168" dataCellStyle="Percent"/>
    <tableColumn id="17" name="_x000a_2019_x000a_Total" dataDxfId="167"/>
    <tableColumn id="18" name="_x000a_2020_x000a_Total" dataDxfId="166"/>
    <tableColumn id="19" name="Percentage change_x000a_Total" dataDxfId="165" dataCellStyle="Percent"/>
  </tableColumns>
  <tableStyleInfo showFirstColumn="0" showLastColumn="0" showRowStripes="0" showColumnStripes="0"/>
</table>
</file>

<file path=xl/tables/table5.xml><?xml version="1.0" encoding="utf-8"?>
<table xmlns="http://schemas.openxmlformats.org/spreadsheetml/2006/main" id="6" name="Table6" displayName="Table6" ref="A5:S12" totalsRowShown="0" headerRowDxfId="163" dataDxfId="162" headerRowCellStyle="Header_row">
  <autoFilter ref="A5:S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Type of fall" dataDxfId="161"/>
    <tableColumn id="2" name="_x000a_2019_x000a_Age 0–4" dataDxfId="160"/>
    <tableColumn id="3" name="_x000a_2020_x000a_Age 0–4" dataDxfId="159"/>
    <tableColumn id="4" name="Percentage change_x000a_Age 0–4" dataDxfId="158" dataCellStyle="Percent"/>
    <tableColumn id="5" name="_x000a_2019_x000a_Age 5–19" dataDxfId="157"/>
    <tableColumn id="6" name="_x000a_2020_x000a_Age 5–19" dataDxfId="156"/>
    <tableColumn id="7" name="Percentage change_x000a_Age 5–19" dataDxfId="155" dataCellStyle="Percent"/>
    <tableColumn id="8" name="_x000a_2019_x000a_Age 20–64" dataDxfId="154"/>
    <tableColumn id="9" name="_x000a_2020_x000a_Age 20–64" dataDxfId="153"/>
    <tableColumn id="10" name="Percentage change_x000a_Age 20–64" dataDxfId="152" dataCellStyle="Percent"/>
    <tableColumn id="11" name="_x000a_2019_x000a_Age 65–84" dataDxfId="151"/>
    <tableColumn id="12" name="_x000a_2020_x000a_Age 65–84" dataDxfId="150"/>
    <tableColumn id="13" name="Percentage change_x000a_Age 65–84" dataDxfId="149" dataCellStyle="Percent"/>
    <tableColumn id="14" name="_x000a_2019_x000a_Age 85+" dataDxfId="148"/>
    <tableColumn id="15" name="_x000a_2020_x000a_Age 85+" dataDxfId="147"/>
    <tableColumn id="16" name="Percentage change_x000a_Age 85+" dataDxfId="146" dataCellStyle="Percent"/>
    <tableColumn id="17" name="_x000a_2019_x000a_Total" dataDxfId="145"/>
    <tableColumn id="18" name="_x000a_2020_x000a_Total" dataDxfId="144"/>
    <tableColumn id="19" name="Percentage change_x000a_Total" dataDxfId="143" dataCellStyle="Percent"/>
  </tableColumns>
  <tableStyleInfo showFirstColumn="0" showLastColumn="0" showRowStripes="0" showColumnStripes="0"/>
</table>
</file>

<file path=xl/tables/table6.xml><?xml version="1.0" encoding="utf-8"?>
<table xmlns="http://schemas.openxmlformats.org/spreadsheetml/2006/main" id="7" name="Table7" displayName="Table7" ref="A5:AN13" totalsRowShown="0" headerRowDxfId="129" dataDxfId="128" headerRowCellStyle="Header_row">
  <autoFilter ref="A5:A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nth" dataDxfId="127"/>
    <tableColumn id="2" name="_x000a_2019_x000a_Newfoundland and Labrador" dataDxfId="126"/>
    <tableColumn id="3" name="_x000a_2020_x000a_Newfoundland and Labrador" dataDxfId="125"/>
    <tableColumn id="4" name="Percentage change_x000a_Newfoundland and Labrador" dataDxfId="124" dataCellStyle="Percent">
      <calculatedColumnFormula>(C6-B6)/B6</calculatedColumnFormula>
    </tableColumn>
    <tableColumn id="5" name="_x000a_2019_x000a_Prince Edward Island" dataDxfId="123"/>
    <tableColumn id="6" name="_x000a_2020_x000a_Prince Edward Island" dataDxfId="122"/>
    <tableColumn id="7" name="Percentage change_x000a_Prince Edward Island" dataDxfId="121" dataCellStyle="Percent">
      <calculatedColumnFormula>(F6-E6)/E6</calculatedColumnFormula>
    </tableColumn>
    <tableColumn id="8" name="_x000a_2019_x000a_Nova Scotia" dataDxfId="120"/>
    <tableColumn id="9" name="_x000a_2020_x000a_Nova Scotia" dataDxfId="119"/>
    <tableColumn id="10" name="Percentage change_x000a_Nova Scotia" dataDxfId="118" dataCellStyle="Percent">
      <calculatedColumnFormula>(I6-H6)/H6</calculatedColumnFormula>
    </tableColumn>
    <tableColumn id="11" name="_x000a_2019_x000a_New Brunswick" dataDxfId="117"/>
    <tableColumn id="12" name="_x000a_2020_x000a_New Brunswick" dataDxfId="116"/>
    <tableColumn id="13" name="Percentage change_x000a_New Brunswick" dataDxfId="115" dataCellStyle="Percent">
      <calculatedColumnFormula>(L6-K6)/K6</calculatedColumnFormula>
    </tableColumn>
    <tableColumn id="14" name="_x000a_2019_x000a_Ontario" dataDxfId="114"/>
    <tableColumn id="15" name="_x000a_2020_x000a_Ontario" dataDxfId="113"/>
    <tableColumn id="16" name="Percentage change_x000a_Ontario" dataDxfId="112" dataCellStyle="Percent">
      <calculatedColumnFormula>(O6-N6)/N6</calculatedColumnFormula>
    </tableColumn>
    <tableColumn id="17" name="_x000a_2019_x000a_Manitoba" dataDxfId="111"/>
    <tableColumn id="18" name="_x000a_2020_x000a_Manitoba" dataDxfId="110"/>
    <tableColumn id="19" name="Percentage change_x000a_Manitoba" dataDxfId="109" dataCellStyle="Percent">
      <calculatedColumnFormula>(R6-Q6)/Q6</calculatedColumnFormula>
    </tableColumn>
    <tableColumn id="20" name="_x000a_2019_x000a_Saskatchewan" dataDxfId="108"/>
    <tableColumn id="21" name="_x000a_2020_x000a_Saskatchewan" dataDxfId="107"/>
    <tableColumn id="22" name="Percentage change_x000a_Saskatchewan" dataDxfId="106" dataCellStyle="Percent">
      <calculatedColumnFormula>(U6-T6)/T6</calculatedColumnFormula>
    </tableColumn>
    <tableColumn id="23" name="_x000a_2019_x000a_Alberta" dataDxfId="105"/>
    <tableColumn id="24" name="_x000a_2020_x000a_Alberta" dataDxfId="104"/>
    <tableColumn id="25" name="Percentage change_x000a_Alberta" dataDxfId="103" dataCellStyle="Percent">
      <calculatedColumnFormula>(X6-W6)/W6</calculatedColumnFormula>
    </tableColumn>
    <tableColumn id="26" name="_x000a_2019_x000a_British Columbia" dataDxfId="102"/>
    <tableColumn id="27" name="_x000a_2020_x000a_British Columbia" dataDxfId="101"/>
    <tableColumn id="28" name="Percentage change_x000a_British Columbia" dataDxfId="100" dataCellStyle="Percent">
      <calculatedColumnFormula>(AA6-Z6)/Z6</calculatedColumnFormula>
    </tableColumn>
    <tableColumn id="29" name="_x000a_2019_x000a_Yukon" dataDxfId="99"/>
    <tableColumn id="30" name="_x000a_2020_x000a_Yukon" dataDxfId="98"/>
    <tableColumn id="31" name="Percentage change_x000a_Yukon" dataDxfId="97" dataCellStyle="Percent">
      <calculatedColumnFormula>(AD6-AC6)/AC6</calculatedColumnFormula>
    </tableColumn>
    <tableColumn id="32" name="_x000a_2019_x000a_Northwest Territories" dataDxfId="96"/>
    <tableColumn id="33" name="_x000a_2020_x000a_Northwest Territories" dataDxfId="95"/>
    <tableColumn id="34" name="Percentage change_x000a_Northwest Territories" dataDxfId="94" dataCellStyle="Percent"/>
    <tableColumn id="35" name="_x000a_2019_x000a_Nunavut" dataDxfId="93"/>
    <tableColumn id="36" name="_x000a_2020_x000a_Nunavut" dataDxfId="92"/>
    <tableColumn id="37" name="Percentage change_x000a_Nunavut" dataDxfId="91" dataCellStyle="Percent"/>
    <tableColumn id="38" name="_x000a_2019_x000a_Canada (excluding Quebec)" dataDxfId="90"/>
    <tableColumn id="39" name="_x000a_2020_x000a_Canada (excluding Quebec)" dataDxfId="89"/>
    <tableColumn id="40" name="Percentage change_x000a_Canada (excluding Quebec)" dataDxfId="88" dataCellStyle="Percent">
      <calculatedColumnFormula>(AM6-AL6)/AL6</calculatedColumnFormula>
    </tableColumn>
  </tableColumns>
  <tableStyleInfo showFirstColumn="0" showLastColumn="0" showRowStripes="0" showColumnStripes="0"/>
</table>
</file>

<file path=xl/tables/table7.xml><?xml version="1.0" encoding="utf-8"?>
<table xmlns="http://schemas.openxmlformats.org/spreadsheetml/2006/main" id="4" name="Table4" displayName="Table4" ref="A4:D39" totalsRowShown="0" headerRowDxfId="81" headerRowBorderDxfId="80" tableBorderDxfId="79" totalsRowBorderDxfId="78">
  <autoFilter ref="A4:D39">
    <filterColumn colId="0" hiddenButton="1"/>
    <filterColumn colId="1" hiddenButton="1"/>
    <filterColumn colId="2" hiddenButton="1"/>
    <filterColumn colId="3" hiddenButton="1"/>
  </autoFilter>
  <tableColumns count="4">
    <tableColumn id="1" name="Characteristics" dataDxfId="77"/>
    <tableColumn id="2" name="2019" dataDxfId="76"/>
    <tableColumn id="3" name="2020" dataDxfId="75"/>
    <tableColumn id="4" name="Percentage change" dataDxfId="74" dataCellStyle="Percent">
      <calculatedColumnFormula>(C5-B5)/B5</calculatedColumnFormula>
    </tableColumn>
  </tableColumns>
  <tableStyleInfo showFirstColumn="0" showLastColumn="0" showRowStripes="0" showColumnStripes="0"/>
</table>
</file>

<file path=xl/tables/table8.xml><?xml version="1.0" encoding="utf-8"?>
<table xmlns="http://schemas.openxmlformats.org/spreadsheetml/2006/main" id="8" name="Table8" displayName="Table8" ref="A4:D9" totalsRowShown="0" tableBorderDxfId="71">
  <autoFilter ref="A4:D9">
    <filterColumn colId="0" hiddenButton="1"/>
    <filterColumn colId="1" hiddenButton="1"/>
    <filterColumn colId="2" hiddenButton="1"/>
    <filterColumn colId="3" hiddenButton="1"/>
  </autoFilter>
  <tableColumns count="4">
    <tableColumn id="1" name="Top 5 most responsible diagnoses, by volume in 2019" dataDxfId="70"/>
    <tableColumn id="2" name="2019" dataDxfId="69"/>
    <tableColumn id="3" name="2020" dataDxfId="68"/>
    <tableColumn id="4" name="Percentage change" dataDxfId="67" dataCellStyle="Percent">
      <calculatedColumnFormula>(C5-B5)/B5</calculatedColumnFormula>
    </tableColumn>
  </tableColumns>
  <tableStyleInfo showFirstColumn="0" showLastColumn="0" showRowStripes="0" showColumnStripes="0"/>
</table>
</file>

<file path=xl/tables/table9.xml><?xml version="1.0" encoding="utf-8"?>
<table xmlns="http://schemas.openxmlformats.org/spreadsheetml/2006/main" id="9" name="Table9" displayName="Table9" ref="A17:D22" totalsRowShown="0" tableBorderDxfId="66">
  <autoFilter ref="A17:D22">
    <filterColumn colId="0" hiddenButton="1"/>
    <filterColumn colId="1" hiddenButton="1"/>
    <filterColumn colId="2" hiddenButton="1"/>
    <filterColumn colId="3" hiddenButton="1"/>
  </autoFilter>
  <tableColumns count="4">
    <tableColumn id="1" name="Top 5 interventions, by volume in 2019" dataDxfId="65"/>
    <tableColumn id="2" name="2019" dataDxfId="64"/>
    <tableColumn id="3" name="2020" dataDxfId="63"/>
    <tableColumn id="4" name="Percentage change" dataDxfId="62" dataCellStyle="Percent">
      <calculatedColumnFormula>(C18-B18)/B18</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en"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cihi.ca" TargetMode="External"/><Relationship Id="rId1" Type="http://schemas.openxmlformats.org/officeDocument/2006/relationships/hyperlink" Target="https://www.cihi.ca/en/data-and-standards/access-dat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healthreports@cihi.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en/national-ambulatory-care-reporting-system-metadata-nacrs" TargetMode="External"/><Relationship Id="rId2" Type="http://schemas.openxmlformats.org/officeDocument/2006/relationships/hyperlink" Target="https://www.cihi.ca/sites/default/files/document/injury-trauma-emergency-dept-hospitalization-stats-2018-2019-en.xlsx" TargetMode="External"/><Relationship Id="rId1" Type="http://schemas.openxmlformats.org/officeDocument/2006/relationships/hyperlink" Target="https://www.cihi.ca/en" TargetMode="External"/><Relationship Id="rId5" Type="http://schemas.openxmlformats.org/officeDocument/2006/relationships/printerSettings" Target="../printerSettings/printerSettings2.bin"/><Relationship Id="rId4" Type="http://schemas.openxmlformats.org/officeDocument/2006/relationships/hyperlink" Target="https://www.cihi.ca/en/discharge-abstract-database-metadata-da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topLeftCell="A2" zoomScaleNormal="100" zoomScaleSheetLayoutView="100" workbookViewId="0"/>
  </sheetViews>
  <sheetFormatPr defaultColWidth="0" defaultRowHeight="13.8" zeroHeight="1" x14ac:dyDescent="0.25"/>
  <cols>
    <col min="1" max="1" width="100.6640625" style="21" customWidth="1"/>
    <col min="2" max="4" width="9.44140625" style="21" hidden="1" customWidth="1"/>
    <col min="5" max="5" width="70.44140625" style="21" hidden="1" customWidth="1"/>
    <col min="6" max="10" width="0" style="21" hidden="1" customWidth="1"/>
    <col min="11" max="16384" width="9.44140625" style="21" hidden="1"/>
  </cols>
  <sheetData>
    <row r="1" spans="1:5" s="20" customFormat="1" ht="15" hidden="1" customHeight="1" x14ac:dyDescent="0.25">
      <c r="A1" s="19" t="s">
        <v>0</v>
      </c>
    </row>
    <row r="2" spans="1:5" ht="100.2" customHeight="1" x14ac:dyDescent="0.25">
      <c r="A2" s="12" t="s">
        <v>1</v>
      </c>
    </row>
    <row r="3" spans="1:5" ht="105" customHeight="1" x14ac:dyDescent="0.25">
      <c r="A3" s="42" t="s">
        <v>2</v>
      </c>
      <c r="E3" s="22"/>
    </row>
    <row r="4" spans="1:5" ht="39.75" customHeight="1" x14ac:dyDescent="0.25">
      <c r="A4" s="39" t="s">
        <v>3</v>
      </c>
    </row>
    <row r="5" spans="1:5" s="24" customFormat="1" ht="19.95" customHeight="1" x14ac:dyDescent="0.25">
      <c r="A5" s="23" t="s">
        <v>4</v>
      </c>
    </row>
    <row r="6" spans="1:5" s="24" customFormat="1" ht="19.95" customHeight="1" x14ac:dyDescent="0.25">
      <c r="A6" s="25" t="s">
        <v>5</v>
      </c>
    </row>
    <row r="7" spans="1:5" s="24" customFormat="1" ht="30" customHeight="1" x14ac:dyDescent="0.25">
      <c r="A7" s="43" t="s">
        <v>6</v>
      </c>
    </row>
    <row r="8" spans="1:5" ht="39.75" customHeight="1" x14ac:dyDescent="0.25">
      <c r="A8" s="39" t="s">
        <v>7</v>
      </c>
    </row>
    <row r="9" spans="1:5" ht="15" customHeight="1" x14ac:dyDescent="0.25">
      <c r="A9" s="26" t="s">
        <v>8</v>
      </c>
    </row>
    <row r="10" spans="1:5" s="28" customFormat="1" ht="30" customHeight="1" x14ac:dyDescent="0.3">
      <c r="A10" s="27" t="s">
        <v>9</v>
      </c>
    </row>
    <row r="11" spans="1:5" x14ac:dyDescent="0.25">
      <c r="A11" s="25" t="s">
        <v>10</v>
      </c>
    </row>
    <row r="12" spans="1:5" ht="30" customHeight="1" x14ac:dyDescent="0.25">
      <c r="A12" s="27" t="s">
        <v>11</v>
      </c>
    </row>
    <row r="13" spans="1:5" x14ac:dyDescent="0.25">
      <c r="A13" s="25" t="s">
        <v>12</v>
      </c>
    </row>
    <row r="14" spans="1:5" ht="30" customHeight="1" x14ac:dyDescent="0.25">
      <c r="A14" s="27" t="s">
        <v>13</v>
      </c>
    </row>
    <row r="15" spans="1:5" customFormat="1" ht="15" customHeight="1" x14ac:dyDescent="0.3">
      <c r="A15" s="44" t="s">
        <v>14</v>
      </c>
    </row>
    <row r="16" spans="1:5" customFormat="1" ht="15" customHeight="1" x14ac:dyDescent="0.3">
      <c r="A16" s="45" t="s">
        <v>15</v>
      </c>
    </row>
    <row r="17" spans="1:1" customFormat="1" ht="15" customHeight="1" x14ac:dyDescent="0.3">
      <c r="A17" s="46" t="s">
        <v>16</v>
      </c>
    </row>
    <row r="18" spans="1:1" customFormat="1" ht="15" customHeight="1" x14ac:dyDescent="0.3">
      <c r="A18" s="46" t="s">
        <v>17</v>
      </c>
    </row>
    <row r="19" spans="1:1" customFormat="1" ht="15" customHeight="1" x14ac:dyDescent="0.3">
      <c r="A19" s="46" t="s">
        <v>18</v>
      </c>
    </row>
    <row r="20" spans="1:1" s="37" customFormat="1" ht="29.25" customHeight="1" x14ac:dyDescent="0.3">
      <c r="A20" s="47" t="s">
        <v>19</v>
      </c>
    </row>
    <row r="21" spans="1:1" ht="39.75" customHeight="1" x14ac:dyDescent="0.25">
      <c r="A21" s="39" t="s">
        <v>20</v>
      </c>
    </row>
    <row r="22" spans="1:1" s="31" customFormat="1" ht="28.2" x14ac:dyDescent="0.25">
      <c r="A22" s="30" t="s">
        <v>21</v>
      </c>
    </row>
    <row r="23" spans="1:1" s="48" customFormat="1" ht="90" customHeight="1" x14ac:dyDescent="0.25">
      <c r="A23" s="48" t="s">
        <v>22</v>
      </c>
    </row>
  </sheetData>
  <hyperlinks>
    <hyperlink ref="A12" r:id="rId1" display="https://www.cihi.ca/en/data-and-standards/access-data"/>
    <hyperlink ref="A14" r:id="rId2"/>
    <hyperlink ref="A5" r:id="rId3"/>
    <hyperlink ref="A10" r:id="rId4"/>
    <hyperlink ref="A16" r:id="rId5" display="https://twitter.com/cihi_icis"/>
    <hyperlink ref="A17" r:id="rId6" display="http://www.facebook.com/CIHI.ICIS"/>
    <hyperlink ref="A18" r:id="rId7" display="LinkedIn: linkedin.com/company/canadian-institute-for-health-information"/>
    <hyperlink ref="A19" r:id="rId8" display="http://www.instagram.com/cihi_icis/"/>
    <hyperlink ref="A20" r:id="rId9" display="http://www.youtube.com/user/CIHICanada"/>
  </hyperlinks>
  <pageMargins left="0.70866141732283472" right="0.70866141732283472" top="0.74803149606299213" bottom="0.74803149606299213" header="0.31496062992125984" footer="0.31496062992125984"/>
  <pageSetup orientation="portrait" horizontalDpi="1200" verticalDpi="1200" r:id="rId10"/>
  <headerFooter>
    <oddFooter>&amp;L&amp;"Arial,Regular"&amp;9© 2021 CIHI&amp;R&amp;"Arial,Regular"&amp;9&amp;P</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zoomScaleNormal="100" workbookViewId="0">
      <pane ySplit="4" topLeftCell="A5" activePane="bottomLeft" state="frozen"/>
      <selection activeCell="A11" sqref="A11"/>
      <selection pane="bottomLeft"/>
    </sheetView>
  </sheetViews>
  <sheetFormatPr defaultColWidth="0" defaultRowHeight="14.4" zeroHeight="1" x14ac:dyDescent="0.3"/>
  <cols>
    <col min="1" max="1" width="45.6640625" style="10" customWidth="1"/>
    <col min="2" max="4" width="20.6640625" style="8" customWidth="1"/>
    <col min="5" max="22" width="0" hidden="1" customWidth="1"/>
    <col min="23" max="16384" width="8.88671875" hidden="1"/>
  </cols>
  <sheetData>
    <row r="1" spans="1:13" s="33" customFormat="1" ht="15" hidden="1" customHeight="1" x14ac:dyDescent="0.3">
      <c r="A1" s="161" t="s">
        <v>291</v>
      </c>
      <c r="K1" s="34"/>
      <c r="L1" s="34"/>
      <c r="M1" s="34"/>
    </row>
    <row r="2" spans="1:13" s="32" customFormat="1" ht="24" customHeight="1" x14ac:dyDescent="0.3">
      <c r="A2" s="79" t="s">
        <v>81</v>
      </c>
      <c r="B2" s="35"/>
    </row>
    <row r="3" spans="1:13" s="49" customFormat="1" ht="40.5" customHeight="1" x14ac:dyDescent="0.3">
      <c r="A3" s="170" t="s">
        <v>292</v>
      </c>
      <c r="B3" s="170"/>
      <c r="C3" s="170"/>
      <c r="D3" s="170"/>
    </row>
    <row r="4" spans="1:13" ht="15" customHeight="1" x14ac:dyDescent="0.3">
      <c r="A4" s="147" t="s">
        <v>130</v>
      </c>
      <c r="B4" s="118" t="s">
        <v>131</v>
      </c>
      <c r="C4" s="118" t="s">
        <v>132</v>
      </c>
      <c r="D4" s="119" t="s">
        <v>133</v>
      </c>
    </row>
    <row r="5" spans="1:13" ht="15" customHeight="1" x14ac:dyDescent="0.3">
      <c r="A5" s="70" t="s">
        <v>89</v>
      </c>
      <c r="B5" s="71">
        <v>67155</v>
      </c>
      <c r="C5" s="71">
        <v>64681</v>
      </c>
      <c r="D5" s="72">
        <f>(C5-B5)/B5</f>
        <v>-3.6840145931055022E-2</v>
      </c>
    </row>
    <row r="6" spans="1:13" ht="15" customHeight="1" x14ac:dyDescent="0.3">
      <c r="A6" s="120" t="s">
        <v>134</v>
      </c>
      <c r="B6" s="121" t="s">
        <v>131</v>
      </c>
      <c r="C6" s="121" t="s">
        <v>132</v>
      </c>
      <c r="D6" s="122" t="s">
        <v>133</v>
      </c>
    </row>
    <row r="7" spans="1:13" ht="15" customHeight="1" x14ac:dyDescent="0.3">
      <c r="A7" s="77" t="s">
        <v>135</v>
      </c>
      <c r="B7" s="71">
        <v>1134</v>
      </c>
      <c r="C7" s="71">
        <v>962</v>
      </c>
      <c r="D7" s="72">
        <f>(C7-B7)/B7</f>
        <v>-0.15167548500881833</v>
      </c>
    </row>
    <row r="8" spans="1:13" ht="15" customHeight="1" x14ac:dyDescent="0.3">
      <c r="A8" s="78" t="s">
        <v>136</v>
      </c>
      <c r="B8" s="71">
        <v>2860</v>
      </c>
      <c r="C8" s="71">
        <v>2192</v>
      </c>
      <c r="D8" s="72">
        <f t="shared" ref="D8:D11" si="0">(C8-B8)/B8</f>
        <v>-0.23356643356643356</v>
      </c>
    </row>
    <row r="9" spans="1:13" ht="15" customHeight="1" x14ac:dyDescent="0.3">
      <c r="A9" s="77" t="s">
        <v>137</v>
      </c>
      <c r="B9" s="71">
        <v>15112</v>
      </c>
      <c r="C9" s="71">
        <v>14614</v>
      </c>
      <c r="D9" s="72">
        <f t="shared" si="0"/>
        <v>-3.2953943885653786E-2</v>
      </c>
    </row>
    <row r="10" spans="1:13" ht="15" customHeight="1" x14ac:dyDescent="0.3">
      <c r="A10" s="77" t="s">
        <v>138</v>
      </c>
      <c r="B10" s="71">
        <v>27357</v>
      </c>
      <c r="C10" s="71">
        <v>27051</v>
      </c>
      <c r="D10" s="72">
        <f t="shared" si="0"/>
        <v>-1.1185436999671016E-2</v>
      </c>
    </row>
    <row r="11" spans="1:13" ht="15" customHeight="1" x14ac:dyDescent="0.3">
      <c r="A11" s="77" t="s">
        <v>139</v>
      </c>
      <c r="B11" s="71">
        <v>20692</v>
      </c>
      <c r="C11" s="71">
        <v>19862</v>
      </c>
      <c r="D11" s="72">
        <f t="shared" si="0"/>
        <v>-4.0112120626329018E-2</v>
      </c>
    </row>
    <row r="12" spans="1:13" ht="15" customHeight="1" x14ac:dyDescent="0.3">
      <c r="A12" s="120" t="s">
        <v>140</v>
      </c>
      <c r="B12" s="121" t="s">
        <v>131</v>
      </c>
      <c r="C12" s="121" t="s">
        <v>132</v>
      </c>
      <c r="D12" s="122" t="s">
        <v>133</v>
      </c>
    </row>
    <row r="13" spans="1:13" ht="15" customHeight="1" x14ac:dyDescent="0.3">
      <c r="A13" s="70" t="s">
        <v>141</v>
      </c>
      <c r="B13" s="71">
        <v>27158</v>
      </c>
      <c r="C13" s="71">
        <v>26217</v>
      </c>
      <c r="D13" s="72">
        <f>(C13-B13)/B13</f>
        <v>-3.4649090507401135E-2</v>
      </c>
    </row>
    <row r="14" spans="1:13" ht="15" customHeight="1" x14ac:dyDescent="0.3">
      <c r="A14" s="70" t="s">
        <v>142</v>
      </c>
      <c r="B14" s="71">
        <v>39997</v>
      </c>
      <c r="C14" s="71">
        <v>38464</v>
      </c>
      <c r="D14" s="72">
        <f t="shared" ref="D14:D39" si="1">(C14-B14)/B14</f>
        <v>-3.8327874590594294E-2</v>
      </c>
    </row>
    <row r="15" spans="1:13" ht="15" customHeight="1" x14ac:dyDescent="0.3">
      <c r="A15" s="120" t="s">
        <v>143</v>
      </c>
      <c r="B15" s="121" t="s">
        <v>131</v>
      </c>
      <c r="C15" s="121" t="s">
        <v>132</v>
      </c>
      <c r="D15" s="122" t="s">
        <v>133</v>
      </c>
    </row>
    <row r="16" spans="1:13" ht="15" customHeight="1" x14ac:dyDescent="0.3">
      <c r="A16" s="70" t="s">
        <v>144</v>
      </c>
      <c r="B16" s="71">
        <v>17512</v>
      </c>
      <c r="C16" s="71">
        <v>16972</v>
      </c>
      <c r="D16" s="72">
        <f t="shared" si="1"/>
        <v>-3.0835998172681591E-2</v>
      </c>
    </row>
    <row r="17" spans="1:4" ht="15" customHeight="1" x14ac:dyDescent="0.3">
      <c r="A17" s="116">
        <v>2</v>
      </c>
      <c r="B17" s="71">
        <v>14155</v>
      </c>
      <c r="C17" s="71">
        <v>13624</v>
      </c>
      <c r="D17" s="72">
        <f t="shared" si="1"/>
        <v>-3.7513246202755209E-2</v>
      </c>
    </row>
    <row r="18" spans="1:4" ht="15" customHeight="1" x14ac:dyDescent="0.3">
      <c r="A18" s="116">
        <v>3</v>
      </c>
      <c r="B18" s="71">
        <v>12645</v>
      </c>
      <c r="C18" s="71">
        <v>12108</v>
      </c>
      <c r="D18" s="72">
        <f t="shared" si="1"/>
        <v>-4.2467378410438912E-2</v>
      </c>
    </row>
    <row r="19" spans="1:4" ht="15" customHeight="1" x14ac:dyDescent="0.3">
      <c r="A19" s="116">
        <v>4</v>
      </c>
      <c r="B19" s="71">
        <v>11426</v>
      </c>
      <c r="C19" s="71">
        <v>11039</v>
      </c>
      <c r="D19" s="72">
        <f t="shared" si="1"/>
        <v>-3.3870120777174863E-2</v>
      </c>
    </row>
    <row r="20" spans="1:4" ht="15" customHeight="1" x14ac:dyDescent="0.3">
      <c r="A20" s="70" t="s">
        <v>145</v>
      </c>
      <c r="B20" s="71">
        <v>10630</v>
      </c>
      <c r="C20" s="71">
        <v>10102</v>
      </c>
      <c r="D20" s="72">
        <f t="shared" si="1"/>
        <v>-4.9670743179680149E-2</v>
      </c>
    </row>
    <row r="21" spans="1:4" ht="15" customHeight="1" x14ac:dyDescent="0.3">
      <c r="A21" s="123" t="s">
        <v>146</v>
      </c>
      <c r="B21" s="121" t="s">
        <v>131</v>
      </c>
      <c r="C21" s="121" t="s">
        <v>132</v>
      </c>
      <c r="D21" s="122" t="s">
        <v>133</v>
      </c>
    </row>
    <row r="22" spans="1:4" ht="15" customHeight="1" x14ac:dyDescent="0.3">
      <c r="A22" s="70" t="s">
        <v>147</v>
      </c>
      <c r="B22" s="71">
        <v>52263</v>
      </c>
      <c r="C22" s="71">
        <v>50472</v>
      </c>
      <c r="D22" s="72">
        <f t="shared" si="1"/>
        <v>-3.426898570690546E-2</v>
      </c>
    </row>
    <row r="23" spans="1:4" ht="15" customHeight="1" x14ac:dyDescent="0.3">
      <c r="A23" s="70" t="s">
        <v>148</v>
      </c>
      <c r="B23" s="71">
        <v>14267</v>
      </c>
      <c r="C23" s="71">
        <v>13560</v>
      </c>
      <c r="D23" s="72">
        <f t="shared" si="1"/>
        <v>-4.9554916941192961E-2</v>
      </c>
    </row>
    <row r="24" spans="1:4" ht="15" customHeight="1" x14ac:dyDescent="0.3">
      <c r="A24" s="120" t="s">
        <v>293</v>
      </c>
      <c r="B24" s="121" t="s">
        <v>131</v>
      </c>
      <c r="C24" s="121" t="s">
        <v>132</v>
      </c>
      <c r="D24" s="122" t="s">
        <v>133</v>
      </c>
    </row>
    <row r="25" spans="1:4" ht="15" customHeight="1" x14ac:dyDescent="0.3">
      <c r="A25" s="70" t="s">
        <v>294</v>
      </c>
      <c r="B25" s="71">
        <v>572</v>
      </c>
      <c r="C25" s="71">
        <v>424</v>
      </c>
      <c r="D25" s="72">
        <f t="shared" si="1"/>
        <v>-0.25874125874125875</v>
      </c>
    </row>
    <row r="26" spans="1:4" ht="15" customHeight="1" x14ac:dyDescent="0.3">
      <c r="A26" s="70" t="s">
        <v>295</v>
      </c>
      <c r="B26" s="71">
        <v>860</v>
      </c>
      <c r="C26" s="71">
        <v>740</v>
      </c>
      <c r="D26" s="72">
        <f t="shared" si="1"/>
        <v>-0.13953488372093023</v>
      </c>
    </row>
    <row r="27" spans="1:4" ht="15" customHeight="1" x14ac:dyDescent="0.3">
      <c r="A27" s="70" t="s">
        <v>296</v>
      </c>
      <c r="B27" s="71">
        <v>11713</v>
      </c>
      <c r="C27" s="71">
        <v>11888</v>
      </c>
      <c r="D27" s="72">
        <f t="shared" si="1"/>
        <v>1.4940664219243576E-2</v>
      </c>
    </row>
    <row r="28" spans="1:4" ht="15" customHeight="1" x14ac:dyDescent="0.3">
      <c r="A28" s="70" t="s">
        <v>297</v>
      </c>
      <c r="B28" s="71">
        <v>54010</v>
      </c>
      <c r="C28" s="71">
        <v>51629</v>
      </c>
      <c r="D28" s="72">
        <f t="shared" si="1"/>
        <v>-4.4084428809479728E-2</v>
      </c>
    </row>
    <row r="29" spans="1:4" ht="15" customHeight="1" x14ac:dyDescent="0.3">
      <c r="A29" s="120" t="s">
        <v>157</v>
      </c>
      <c r="B29" s="121" t="s">
        <v>131</v>
      </c>
      <c r="C29" s="121" t="s">
        <v>132</v>
      </c>
      <c r="D29" s="122" t="s">
        <v>133</v>
      </c>
    </row>
    <row r="30" spans="1:4" ht="15" customHeight="1" x14ac:dyDescent="0.3">
      <c r="A30" s="70" t="s">
        <v>298</v>
      </c>
      <c r="B30" s="80">
        <v>14.261484599999999</v>
      </c>
      <c r="C30" s="80">
        <v>14.6068552</v>
      </c>
      <c r="D30" s="72" t="s">
        <v>159</v>
      </c>
    </row>
    <row r="31" spans="1:4" ht="15" customHeight="1" x14ac:dyDescent="0.3">
      <c r="A31" s="120" t="s">
        <v>299</v>
      </c>
      <c r="B31" s="121" t="s">
        <v>131</v>
      </c>
      <c r="C31" s="121" t="s">
        <v>132</v>
      </c>
      <c r="D31" s="122" t="s">
        <v>133</v>
      </c>
    </row>
    <row r="32" spans="1:4" ht="15" customHeight="1" x14ac:dyDescent="0.3">
      <c r="A32" s="70" t="s">
        <v>300</v>
      </c>
      <c r="B32" s="81">
        <v>7.0225999999999997E-2</v>
      </c>
      <c r="C32" s="81">
        <v>7.0406999999999997E-2</v>
      </c>
      <c r="D32" s="72" t="s">
        <v>159</v>
      </c>
    </row>
    <row r="33" spans="1:10" ht="15" customHeight="1" x14ac:dyDescent="0.3">
      <c r="A33" s="120" t="s">
        <v>301</v>
      </c>
      <c r="B33" s="121" t="s">
        <v>131</v>
      </c>
      <c r="C33" s="121" t="s">
        <v>132</v>
      </c>
      <c r="D33" s="122" t="s">
        <v>133</v>
      </c>
    </row>
    <row r="34" spans="1:10" ht="15" customHeight="1" x14ac:dyDescent="0.3">
      <c r="A34" s="70" t="s">
        <v>302</v>
      </c>
      <c r="B34" s="71">
        <v>35638</v>
      </c>
      <c r="C34" s="71">
        <v>34751</v>
      </c>
      <c r="D34" s="72">
        <f t="shared" si="1"/>
        <v>-2.4889163252707784E-2</v>
      </c>
    </row>
    <row r="35" spans="1:10" ht="15" customHeight="1" x14ac:dyDescent="0.3">
      <c r="A35" s="70" t="s">
        <v>303</v>
      </c>
      <c r="B35" s="71">
        <v>17881</v>
      </c>
      <c r="C35" s="71">
        <v>17206</v>
      </c>
      <c r="D35" s="72">
        <f t="shared" si="1"/>
        <v>-3.7749566579050389E-2</v>
      </c>
    </row>
    <row r="36" spans="1:10" ht="15" customHeight="1" x14ac:dyDescent="0.3">
      <c r="A36" s="70" t="s">
        <v>304</v>
      </c>
      <c r="B36" s="71">
        <v>9527</v>
      </c>
      <c r="C36" s="71">
        <v>8394</v>
      </c>
      <c r="D36" s="72">
        <f t="shared" si="1"/>
        <v>-0.11892516007137609</v>
      </c>
    </row>
    <row r="37" spans="1:10" ht="15" customHeight="1" x14ac:dyDescent="0.3">
      <c r="A37" s="70" t="s">
        <v>305</v>
      </c>
      <c r="B37" s="71">
        <v>612</v>
      </c>
      <c r="C37" s="71">
        <v>726</v>
      </c>
      <c r="D37" s="72">
        <f t="shared" si="1"/>
        <v>0.18627450980392157</v>
      </c>
    </row>
    <row r="38" spans="1:10" ht="15" customHeight="1" x14ac:dyDescent="0.3">
      <c r="A38" s="70" t="s">
        <v>306</v>
      </c>
      <c r="B38" s="71">
        <v>3376</v>
      </c>
      <c r="C38" s="71">
        <v>3497</v>
      </c>
      <c r="D38" s="72">
        <f t="shared" si="1"/>
        <v>3.5841232227488154E-2</v>
      </c>
    </row>
    <row r="39" spans="1:10" ht="15" customHeight="1" x14ac:dyDescent="0.3">
      <c r="A39" s="76" t="s">
        <v>307</v>
      </c>
      <c r="B39" s="101">
        <v>121</v>
      </c>
      <c r="C39" s="101">
        <v>106</v>
      </c>
      <c r="D39" s="102">
        <f t="shared" si="1"/>
        <v>-0.12396694214876033</v>
      </c>
    </row>
    <row r="40" spans="1:10" s="112" customFormat="1" ht="17.25" customHeight="1" x14ac:dyDescent="0.25">
      <c r="A40" s="111" t="s">
        <v>119</v>
      </c>
    </row>
    <row r="41" spans="1:10" s="110" customFormat="1" ht="12" customHeight="1" x14ac:dyDescent="0.3">
      <c r="A41" s="148" t="s">
        <v>170</v>
      </c>
      <c r="B41" s="148"/>
      <c r="C41" s="148"/>
      <c r="D41" s="148"/>
      <c r="E41" s="148"/>
      <c r="F41" s="148"/>
      <c r="G41" s="148"/>
      <c r="H41" s="148"/>
      <c r="I41" s="148"/>
      <c r="J41" s="148"/>
    </row>
    <row r="42" spans="1:10" s="110" customFormat="1" ht="24" customHeight="1" x14ac:dyDescent="0.3">
      <c r="A42" s="168" t="s">
        <v>171</v>
      </c>
      <c r="B42" s="168"/>
      <c r="C42" s="168"/>
      <c r="D42" s="168"/>
      <c r="E42" s="148"/>
      <c r="F42" s="148"/>
      <c r="G42" s="148"/>
      <c r="H42" s="148"/>
      <c r="I42" s="148"/>
      <c r="J42" s="148"/>
    </row>
    <row r="43" spans="1:10" s="110" customFormat="1" ht="12" customHeight="1" x14ac:dyDescent="0.3">
      <c r="A43" s="148" t="s">
        <v>308</v>
      </c>
      <c r="B43" s="148"/>
      <c r="C43" s="148"/>
      <c r="D43" s="148"/>
      <c r="E43" s="148"/>
      <c r="F43" s="148"/>
      <c r="G43" s="148"/>
      <c r="H43" s="148"/>
      <c r="I43" s="148"/>
      <c r="J43" s="148"/>
    </row>
    <row r="44" spans="1:10" s="110" customFormat="1" ht="12" customHeight="1" x14ac:dyDescent="0.3">
      <c r="A44" s="148" t="s">
        <v>309</v>
      </c>
      <c r="B44" s="148"/>
      <c r="C44" s="148"/>
      <c r="D44" s="148"/>
      <c r="E44" s="148"/>
      <c r="F44" s="148"/>
      <c r="G44" s="148"/>
      <c r="H44" s="148"/>
      <c r="I44" s="148"/>
      <c r="J44" s="148"/>
    </row>
    <row r="45" spans="1:10" s="110" customFormat="1" ht="12" customHeight="1" x14ac:dyDescent="0.3">
      <c r="A45" s="109" t="s">
        <v>121</v>
      </c>
      <c r="B45" s="148"/>
      <c r="C45" s="148"/>
      <c r="D45" s="148"/>
      <c r="E45" s="148"/>
      <c r="F45" s="148"/>
      <c r="G45" s="148"/>
      <c r="H45" s="148"/>
      <c r="I45" s="148"/>
      <c r="J45" s="148"/>
    </row>
    <row r="46" spans="1:10" s="110" customFormat="1" ht="12" customHeight="1" x14ac:dyDescent="0.3">
      <c r="A46" s="148" t="s">
        <v>122</v>
      </c>
      <c r="B46" s="148"/>
      <c r="C46" s="148"/>
      <c r="D46" s="148"/>
      <c r="E46" s="148"/>
      <c r="F46" s="148"/>
      <c r="G46" s="148"/>
      <c r="H46" s="148"/>
      <c r="I46" s="148"/>
      <c r="J46" s="148" t="s">
        <v>175</v>
      </c>
    </row>
    <row r="47" spans="1:10" s="110" customFormat="1" ht="12" customHeight="1" x14ac:dyDescent="0.3">
      <c r="A47" s="148" t="s">
        <v>286</v>
      </c>
      <c r="B47" s="148"/>
      <c r="C47" s="148"/>
      <c r="D47" s="148"/>
      <c r="E47" s="148"/>
      <c r="F47" s="148"/>
      <c r="G47" s="148"/>
      <c r="H47" s="148"/>
      <c r="I47" s="148"/>
      <c r="J47" s="148"/>
    </row>
    <row r="48" spans="1:10" s="110" customFormat="1" ht="12" customHeight="1" x14ac:dyDescent="0.3">
      <c r="A48" s="113" t="s">
        <v>126</v>
      </c>
      <c r="B48" s="148"/>
      <c r="C48" s="148"/>
      <c r="D48" s="148"/>
      <c r="E48" s="148"/>
      <c r="F48" s="148"/>
      <c r="G48" s="148"/>
      <c r="H48" s="148"/>
      <c r="I48" s="148"/>
      <c r="J48" s="148"/>
    </row>
    <row r="49" spans="1:10" s="110" customFormat="1" ht="12" customHeight="1" x14ac:dyDescent="0.3">
      <c r="A49" s="148" t="s">
        <v>290</v>
      </c>
      <c r="B49" s="148"/>
      <c r="C49" s="148"/>
      <c r="D49" s="148"/>
      <c r="E49" s="148"/>
      <c r="F49" s="148"/>
      <c r="G49" s="148"/>
      <c r="H49" s="148"/>
      <c r="I49" s="148"/>
      <c r="J49" s="148"/>
    </row>
    <row r="50" spans="1:10" s="66" customFormat="1" ht="15" customHeight="1" x14ac:dyDescent="0.3">
      <c r="A50" s="65" t="s">
        <v>22</v>
      </c>
      <c r="B50" s="56"/>
      <c r="C50" s="56"/>
      <c r="D50" s="56"/>
    </row>
  </sheetData>
  <mergeCells count="2">
    <mergeCell ref="A42:D42"/>
    <mergeCell ref="A3:D3"/>
  </mergeCells>
  <conditionalFormatting sqref="B7:C11">
    <cfRule type="cellIs" dxfId="87" priority="6" operator="between">
      <formula>1</formula>
      <formula>4</formula>
    </cfRule>
  </conditionalFormatting>
  <conditionalFormatting sqref="B13:C14">
    <cfRule type="cellIs" dxfId="86" priority="5" operator="between">
      <formula>1</formula>
      <formula>4</formula>
    </cfRule>
  </conditionalFormatting>
  <conditionalFormatting sqref="B16:C20">
    <cfRule type="cellIs" dxfId="85" priority="4" operator="between">
      <formula>1</formula>
      <formula>4</formula>
    </cfRule>
  </conditionalFormatting>
  <conditionalFormatting sqref="B22:C23">
    <cfRule type="cellIs" dxfId="84" priority="3" operator="between">
      <formula>1</formula>
      <formula>4</formula>
    </cfRule>
  </conditionalFormatting>
  <conditionalFormatting sqref="B25:C28">
    <cfRule type="cellIs" dxfId="83" priority="2" operator="between">
      <formula>1</formula>
      <formula>4</formula>
    </cfRule>
  </conditionalFormatting>
  <conditionalFormatting sqref="B34:C39">
    <cfRule type="cellIs" dxfId="82" priority="1" operator="between">
      <formula>1</formula>
      <formula>4</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ignoredErrors>
    <ignoredError sqref="D7:D11 D13:D14 D16:D20 D22:D23 D32 D25:D28 D30" calculatedColumn="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opLeftCell="A2" zoomScaleNormal="100" workbookViewId="0"/>
  </sheetViews>
  <sheetFormatPr defaultColWidth="0" defaultRowHeight="13.8" zeroHeight="1" x14ac:dyDescent="0.25"/>
  <cols>
    <col min="1" max="1" width="60.6640625" style="8" customWidth="1"/>
    <col min="2" max="4" width="12.6640625" style="8" customWidth="1"/>
    <col min="5" max="13" width="0" style="8" hidden="1" customWidth="1"/>
    <col min="14" max="16384" width="8.6640625" style="8" hidden="1"/>
  </cols>
  <sheetData>
    <row r="1" spans="1:13" s="33" customFormat="1" ht="15" hidden="1" customHeight="1" x14ac:dyDescent="0.3">
      <c r="A1" s="33" t="s">
        <v>310</v>
      </c>
      <c r="K1" s="34"/>
      <c r="L1" s="34"/>
      <c r="M1" s="34"/>
    </row>
    <row r="2" spans="1:13" s="32" customFormat="1" ht="24" customHeight="1" x14ac:dyDescent="0.3">
      <c r="A2" s="35" t="s">
        <v>81</v>
      </c>
      <c r="B2" s="35"/>
    </row>
    <row r="3" spans="1:13" s="49" customFormat="1" ht="40.5" customHeight="1" x14ac:dyDescent="0.3">
      <c r="A3" s="171" t="s">
        <v>311</v>
      </c>
      <c r="B3" s="171"/>
      <c r="C3" s="171"/>
      <c r="D3" s="171"/>
    </row>
    <row r="4" spans="1:13" ht="27.6" x14ac:dyDescent="0.25">
      <c r="A4" s="97" t="s">
        <v>312</v>
      </c>
      <c r="B4" s="67" t="s">
        <v>131</v>
      </c>
      <c r="C4" s="67" t="s">
        <v>132</v>
      </c>
      <c r="D4" s="68" t="s">
        <v>133</v>
      </c>
    </row>
    <row r="5" spans="1:13" s="32" customFormat="1" ht="15" customHeight="1" x14ac:dyDescent="0.3">
      <c r="A5" s="98" t="s">
        <v>313</v>
      </c>
      <c r="B5" s="71">
        <v>16141</v>
      </c>
      <c r="C5" s="71">
        <v>15739</v>
      </c>
      <c r="D5" s="72">
        <f>(C5-B5)/B5</f>
        <v>-2.4905520104082771E-2</v>
      </c>
    </row>
    <row r="6" spans="1:13" s="32" customFormat="1" ht="15" customHeight="1" x14ac:dyDescent="0.3">
      <c r="A6" s="98" t="s">
        <v>183</v>
      </c>
      <c r="B6" s="71">
        <v>6605</v>
      </c>
      <c r="C6" s="71">
        <v>6195</v>
      </c>
      <c r="D6" s="72">
        <f t="shared" ref="D6:D9" si="0">(C6-B6)/B6</f>
        <v>-6.2074186222558669E-2</v>
      </c>
    </row>
    <row r="7" spans="1:13" s="32" customFormat="1" ht="15" customHeight="1" x14ac:dyDescent="0.3">
      <c r="A7" s="98" t="s">
        <v>185</v>
      </c>
      <c r="B7" s="71">
        <v>5162</v>
      </c>
      <c r="C7" s="71">
        <v>5015</v>
      </c>
      <c r="D7" s="72">
        <f t="shared" si="0"/>
        <v>-2.8477334366524602E-2</v>
      </c>
    </row>
    <row r="8" spans="1:13" s="32" customFormat="1" ht="15" customHeight="1" x14ac:dyDescent="0.3">
      <c r="A8" s="98" t="s">
        <v>184</v>
      </c>
      <c r="B8" s="71">
        <v>4181</v>
      </c>
      <c r="C8" s="71">
        <v>3691</v>
      </c>
      <c r="D8" s="72">
        <f t="shared" si="0"/>
        <v>-0.11719684286055967</v>
      </c>
    </row>
    <row r="9" spans="1:13" s="32" customFormat="1" ht="15" customHeight="1" x14ac:dyDescent="0.3">
      <c r="A9" s="100" t="s">
        <v>314</v>
      </c>
      <c r="B9" s="101">
        <v>3973</v>
      </c>
      <c r="C9" s="101">
        <v>3697</v>
      </c>
      <c r="D9" s="102">
        <f t="shared" si="0"/>
        <v>-6.9468915177447771E-2</v>
      </c>
    </row>
    <row r="10" spans="1:13" s="112" customFormat="1" ht="17.25" customHeight="1" x14ac:dyDescent="0.25">
      <c r="A10" s="111" t="s">
        <v>119</v>
      </c>
    </row>
    <row r="11" spans="1:13" s="110" customFormat="1" ht="12" customHeight="1" x14ac:dyDescent="0.3">
      <c r="A11" s="109" t="s">
        <v>121</v>
      </c>
      <c r="B11" s="148"/>
      <c r="C11" s="148"/>
      <c r="D11" s="148"/>
      <c r="E11" s="148"/>
      <c r="F11" s="148"/>
      <c r="G11" s="148"/>
      <c r="H11" s="148"/>
      <c r="I11" s="148"/>
      <c r="J11" s="148"/>
      <c r="K11" s="148"/>
      <c r="L11" s="148"/>
      <c r="M11" s="148"/>
    </row>
    <row r="12" spans="1:13" s="110" customFormat="1" ht="12" customHeight="1" x14ac:dyDescent="0.3">
      <c r="A12" s="148" t="s">
        <v>122</v>
      </c>
      <c r="B12" s="148" t="s">
        <v>175</v>
      </c>
      <c r="C12" s="148"/>
      <c r="D12" s="148"/>
      <c r="E12" s="148"/>
      <c r="F12" s="148"/>
      <c r="G12" s="148"/>
      <c r="H12" s="148"/>
      <c r="I12" s="148"/>
      <c r="J12" s="148"/>
      <c r="K12" s="148"/>
      <c r="L12" s="148"/>
      <c r="M12" s="148"/>
    </row>
    <row r="13" spans="1:13" s="110" customFormat="1" ht="12" customHeight="1" x14ac:dyDescent="0.3">
      <c r="A13" s="148" t="s">
        <v>286</v>
      </c>
      <c r="B13" s="148"/>
      <c r="C13" s="148"/>
      <c r="D13" s="148"/>
      <c r="E13" s="148"/>
      <c r="F13" s="148"/>
      <c r="G13" s="148"/>
      <c r="H13" s="148"/>
      <c r="I13" s="148"/>
      <c r="J13" s="148"/>
      <c r="K13" s="148"/>
      <c r="L13" s="148"/>
      <c r="M13" s="148"/>
    </row>
    <row r="14" spans="1:13" s="110" customFormat="1" ht="12" customHeight="1" x14ac:dyDescent="0.3">
      <c r="A14" s="113" t="s">
        <v>126</v>
      </c>
      <c r="B14" s="148"/>
      <c r="C14" s="148"/>
      <c r="D14" s="148"/>
      <c r="E14" s="148"/>
      <c r="F14" s="148"/>
      <c r="G14" s="148"/>
      <c r="H14" s="148"/>
      <c r="I14" s="148"/>
      <c r="J14" s="148"/>
      <c r="K14" s="148"/>
      <c r="L14" s="148"/>
      <c r="M14" s="148"/>
    </row>
    <row r="15" spans="1:13" s="110" customFormat="1" ht="30" customHeight="1" x14ac:dyDescent="0.3">
      <c r="A15" s="148" t="s">
        <v>290</v>
      </c>
      <c r="B15" s="148"/>
      <c r="C15" s="148"/>
      <c r="D15" s="148"/>
      <c r="E15" s="148"/>
      <c r="F15" s="148"/>
      <c r="G15" s="148"/>
      <c r="H15" s="148"/>
      <c r="I15" s="148"/>
      <c r="J15" s="148"/>
      <c r="K15" s="148"/>
      <c r="L15" s="148"/>
      <c r="M15" s="148"/>
    </row>
    <row r="16" spans="1:13" s="82" customFormat="1" ht="40.5" customHeight="1" x14ac:dyDescent="0.3">
      <c r="A16" s="171" t="s">
        <v>315</v>
      </c>
      <c r="B16" s="171"/>
      <c r="C16" s="171"/>
      <c r="D16" s="171"/>
    </row>
    <row r="17" spans="1:4" ht="30" customHeight="1" x14ac:dyDescent="0.25">
      <c r="A17" s="97" t="s">
        <v>316</v>
      </c>
      <c r="B17" s="67" t="s">
        <v>131</v>
      </c>
      <c r="C17" s="67" t="s">
        <v>132</v>
      </c>
      <c r="D17" s="68" t="s">
        <v>133</v>
      </c>
    </row>
    <row r="18" spans="1:4" s="32" customFormat="1" ht="15" customHeight="1" x14ac:dyDescent="0.3">
      <c r="A18" s="99" t="s">
        <v>317</v>
      </c>
      <c r="B18" s="71">
        <v>6603</v>
      </c>
      <c r="C18" s="71">
        <v>6435</v>
      </c>
      <c r="D18" s="72">
        <f>(C18-B18)/B18</f>
        <v>-2.5442980463425715E-2</v>
      </c>
    </row>
    <row r="19" spans="1:4" s="32" customFormat="1" ht="15" customHeight="1" x14ac:dyDescent="0.3">
      <c r="A19" s="99" t="s">
        <v>318</v>
      </c>
      <c r="B19" s="71">
        <v>6153</v>
      </c>
      <c r="C19" s="71">
        <v>6140</v>
      </c>
      <c r="D19" s="72">
        <f t="shared" ref="D19:D22" si="1">(C19-B19)/B19</f>
        <v>-2.1127905086949453E-3</v>
      </c>
    </row>
    <row r="20" spans="1:4" s="32" customFormat="1" ht="15" customHeight="1" x14ac:dyDescent="0.3">
      <c r="A20" s="99" t="s">
        <v>319</v>
      </c>
      <c r="B20" s="71">
        <v>2927</v>
      </c>
      <c r="C20" s="71">
        <v>2865</v>
      </c>
      <c r="D20" s="72">
        <f t="shared" si="1"/>
        <v>-2.1182097710966859E-2</v>
      </c>
    </row>
    <row r="21" spans="1:4" s="32" customFormat="1" ht="15" customHeight="1" x14ac:dyDescent="0.3">
      <c r="A21" s="99" t="s">
        <v>320</v>
      </c>
      <c r="B21" s="71">
        <v>2743</v>
      </c>
      <c r="C21" s="71">
        <v>2606</v>
      </c>
      <c r="D21" s="72">
        <f t="shared" si="1"/>
        <v>-4.994531534815895E-2</v>
      </c>
    </row>
    <row r="22" spans="1:4" s="32" customFormat="1" ht="15" customHeight="1" x14ac:dyDescent="0.3">
      <c r="A22" s="103" t="s">
        <v>321</v>
      </c>
      <c r="B22" s="101">
        <v>1458</v>
      </c>
      <c r="C22" s="101">
        <v>1178</v>
      </c>
      <c r="D22" s="102">
        <f t="shared" si="1"/>
        <v>-0.19204389574759945</v>
      </c>
    </row>
    <row r="23" spans="1:4" s="112" customFormat="1" ht="17.25" customHeight="1" x14ac:dyDescent="0.25">
      <c r="A23" s="111" t="s">
        <v>119</v>
      </c>
    </row>
    <row r="24" spans="1:4" s="110" customFormat="1" ht="12" customHeight="1" x14ac:dyDescent="0.3">
      <c r="A24" s="109" t="s">
        <v>121</v>
      </c>
      <c r="B24" s="148"/>
      <c r="C24" s="148"/>
      <c r="D24" s="148"/>
    </row>
    <row r="25" spans="1:4" s="110" customFormat="1" ht="12" customHeight="1" x14ac:dyDescent="0.3">
      <c r="A25" s="148" t="s">
        <v>122</v>
      </c>
      <c r="B25" s="148"/>
      <c r="C25" s="148"/>
      <c r="D25" s="148"/>
    </row>
    <row r="26" spans="1:4" s="110" customFormat="1" ht="12" customHeight="1" x14ac:dyDescent="0.3">
      <c r="A26" s="148" t="s">
        <v>286</v>
      </c>
      <c r="B26" s="148"/>
      <c r="C26" s="148"/>
      <c r="D26" s="148"/>
    </row>
    <row r="27" spans="1:4" s="110" customFormat="1" ht="12" customHeight="1" x14ac:dyDescent="0.3">
      <c r="A27" s="113" t="s">
        <v>126</v>
      </c>
      <c r="B27" s="148"/>
      <c r="C27" s="148"/>
      <c r="D27" s="148"/>
    </row>
    <row r="28" spans="1:4" s="110" customFormat="1" ht="12" customHeight="1" x14ac:dyDescent="0.3">
      <c r="A28" s="148" t="s">
        <v>290</v>
      </c>
      <c r="B28" s="148"/>
      <c r="C28" s="148"/>
      <c r="D28" s="148"/>
    </row>
    <row r="29" spans="1:4" s="56" customFormat="1" ht="15" customHeight="1" x14ac:dyDescent="0.3">
      <c r="A29" s="65" t="s">
        <v>22</v>
      </c>
    </row>
  </sheetData>
  <mergeCells count="2">
    <mergeCell ref="A3:D3"/>
    <mergeCell ref="A16:D16"/>
  </mergeCells>
  <conditionalFormatting sqref="B18:C22">
    <cfRule type="cellIs" dxfId="73" priority="2" operator="between">
      <formula>1</formula>
      <formula>4</formula>
    </cfRule>
  </conditionalFormatting>
  <conditionalFormatting sqref="B5:C9">
    <cfRule type="cellIs" dxfId="72" priority="1" operator="between">
      <formula>1</formula>
      <formula>4</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45.6640625" customWidth="1"/>
    <col min="2" max="19" width="12.6640625" customWidth="1"/>
    <col min="20" max="16384" width="8.88671875" hidden="1"/>
  </cols>
  <sheetData>
    <row r="1" spans="1:19" s="33" customFormat="1" ht="15" hidden="1" customHeight="1" x14ac:dyDescent="0.3">
      <c r="A1" s="33" t="s">
        <v>322</v>
      </c>
      <c r="K1" s="34"/>
      <c r="L1" s="34"/>
      <c r="M1" s="34"/>
    </row>
    <row r="2" spans="1:19" s="32" customFormat="1" ht="24" customHeight="1" x14ac:dyDescent="0.3">
      <c r="A2" s="35" t="s">
        <v>81</v>
      </c>
      <c r="B2" s="35"/>
    </row>
    <row r="3" spans="1:19" s="49" customFormat="1" ht="20.25" customHeight="1" x14ac:dyDescent="0.3">
      <c r="A3" s="49" t="s">
        <v>323</v>
      </c>
    </row>
    <row r="4" spans="1:19" ht="15" customHeight="1" x14ac:dyDescent="0.3">
      <c r="A4" s="1"/>
      <c r="B4" s="162" t="s">
        <v>191</v>
      </c>
      <c r="C4" s="163"/>
      <c r="D4" s="164"/>
      <c r="E4" s="172" t="s">
        <v>192</v>
      </c>
      <c r="F4" s="163"/>
      <c r="G4" s="164"/>
      <c r="H4" s="162" t="s">
        <v>193</v>
      </c>
      <c r="I4" s="163"/>
      <c r="J4" s="164"/>
      <c r="K4" s="162" t="s">
        <v>194</v>
      </c>
      <c r="L4" s="163"/>
      <c r="M4" s="164"/>
      <c r="N4" s="162" t="s">
        <v>195</v>
      </c>
      <c r="O4" s="163"/>
      <c r="P4" s="164"/>
      <c r="Q4" s="162" t="s">
        <v>89</v>
      </c>
      <c r="R4" s="163"/>
      <c r="S4" s="164"/>
    </row>
    <row r="5" spans="1:19" ht="30" customHeight="1" x14ac:dyDescent="0.3">
      <c r="A5" s="62" t="s">
        <v>196</v>
      </c>
      <c r="B5" s="60" t="s">
        <v>197</v>
      </c>
      <c r="C5" s="60" t="s">
        <v>198</v>
      </c>
      <c r="D5" s="61" t="s">
        <v>199</v>
      </c>
      <c r="E5" s="60" t="s">
        <v>200</v>
      </c>
      <c r="F5" s="60" t="s">
        <v>201</v>
      </c>
      <c r="G5" s="61" t="s">
        <v>202</v>
      </c>
      <c r="H5" s="60" t="s">
        <v>203</v>
      </c>
      <c r="I5" s="60" t="s">
        <v>204</v>
      </c>
      <c r="J5" s="61" t="s">
        <v>205</v>
      </c>
      <c r="K5" s="60" t="s">
        <v>206</v>
      </c>
      <c r="L5" s="60" t="s">
        <v>207</v>
      </c>
      <c r="M5" s="61" t="s">
        <v>208</v>
      </c>
      <c r="N5" s="60" t="s">
        <v>209</v>
      </c>
      <c r="O5" s="60" t="s">
        <v>210</v>
      </c>
      <c r="P5" s="61" t="s">
        <v>211</v>
      </c>
      <c r="Q5" s="60" t="s">
        <v>109</v>
      </c>
      <c r="R5" s="60" t="s">
        <v>110</v>
      </c>
      <c r="S5" s="61" t="s">
        <v>212</v>
      </c>
    </row>
    <row r="6" spans="1:19" s="37" customFormat="1" ht="15" customHeight="1" x14ac:dyDescent="0.3">
      <c r="A6" s="70" t="s">
        <v>213</v>
      </c>
      <c r="B6" s="71">
        <v>529</v>
      </c>
      <c r="C6" s="71">
        <v>566</v>
      </c>
      <c r="D6" s="90">
        <f>(C6-B6)/B6</f>
        <v>6.9943289224952743E-2</v>
      </c>
      <c r="E6" s="71">
        <v>385</v>
      </c>
      <c r="F6" s="71">
        <v>480</v>
      </c>
      <c r="G6" s="90">
        <f>(F6-E6)/E6</f>
        <v>0.24675324675324675</v>
      </c>
      <c r="H6" s="71">
        <v>5166</v>
      </c>
      <c r="I6" s="71">
        <v>5545</v>
      </c>
      <c r="J6" s="90">
        <f>(I6-H6)/H6</f>
        <v>7.3364305071622143E-2</v>
      </c>
      <c r="K6" s="71">
        <v>14316</v>
      </c>
      <c r="L6" s="71">
        <v>15450</v>
      </c>
      <c r="M6" s="90">
        <f>(L6-K6)/K6</f>
        <v>7.9212070410729252E-2</v>
      </c>
      <c r="N6" s="71">
        <v>10115</v>
      </c>
      <c r="O6" s="71">
        <v>10262</v>
      </c>
      <c r="P6" s="90">
        <f>(O6-N6)/N6</f>
        <v>1.453287197231834E-2</v>
      </c>
      <c r="Q6" s="95">
        <v>30511</v>
      </c>
      <c r="R6" s="95">
        <v>32303</v>
      </c>
      <c r="S6" s="74">
        <v>5.8732915997509093E-2</v>
      </c>
    </row>
    <row r="7" spans="1:19" s="37" customFormat="1" ht="15" customHeight="1" x14ac:dyDescent="0.3">
      <c r="A7" s="70" t="s">
        <v>214</v>
      </c>
      <c r="B7" s="71" t="s">
        <v>221</v>
      </c>
      <c r="C7" s="95">
        <v>0</v>
      </c>
      <c r="D7" s="90" t="s">
        <v>221</v>
      </c>
      <c r="E7" s="71" t="s">
        <v>221</v>
      </c>
      <c r="F7" s="71" t="s">
        <v>221</v>
      </c>
      <c r="G7" s="90" t="s">
        <v>221</v>
      </c>
      <c r="H7" s="71">
        <v>283</v>
      </c>
      <c r="I7" s="71" t="s">
        <v>215</v>
      </c>
      <c r="J7" s="90" t="s">
        <v>215</v>
      </c>
      <c r="K7" s="71">
        <v>2208</v>
      </c>
      <c r="L7" s="71">
        <v>2304</v>
      </c>
      <c r="M7" s="90">
        <f t="shared" ref="M7:M14" si="0">(L7-K7)/K7</f>
        <v>4.3478260869565216E-2</v>
      </c>
      <c r="N7" s="71">
        <v>5368</v>
      </c>
      <c r="O7" s="71">
        <v>5294</v>
      </c>
      <c r="P7" s="90">
        <f t="shared" ref="P7:P14" si="1">(O7-N7)/N7</f>
        <v>-1.3785394932935917E-2</v>
      </c>
      <c r="Q7" s="95">
        <v>7859</v>
      </c>
      <c r="R7" s="95">
        <v>7598</v>
      </c>
      <c r="S7" s="74">
        <v>-3.3210332103321034E-2</v>
      </c>
    </row>
    <row r="8" spans="1:19" s="37" customFormat="1" ht="15" customHeight="1" x14ac:dyDescent="0.3">
      <c r="A8" s="70" t="s">
        <v>216</v>
      </c>
      <c r="B8" s="71">
        <v>81</v>
      </c>
      <c r="C8" s="71">
        <v>23</v>
      </c>
      <c r="D8" s="90">
        <f t="shared" ref="D8:D14" si="2">(C8-B8)/B8</f>
        <v>-0.71604938271604934</v>
      </c>
      <c r="E8" s="71">
        <v>453</v>
      </c>
      <c r="F8" s="71">
        <v>94</v>
      </c>
      <c r="G8" s="90">
        <f t="shared" ref="G8:G14" si="3">(F8-E8)/E8</f>
        <v>-0.79249448123620314</v>
      </c>
      <c r="H8" s="71">
        <v>715</v>
      </c>
      <c r="I8" s="71">
        <v>663</v>
      </c>
      <c r="J8" s="90">
        <f t="shared" ref="J8:J14" si="4">(I8-H8)/H8</f>
        <v>-7.2727272727272724E-2</v>
      </c>
      <c r="K8" s="71">
        <v>1605</v>
      </c>
      <c r="L8" s="71">
        <v>1515</v>
      </c>
      <c r="M8" s="90">
        <f t="shared" si="0"/>
        <v>-5.6074766355140186E-2</v>
      </c>
      <c r="N8" s="71">
        <v>1078</v>
      </c>
      <c r="O8" s="71">
        <v>994</v>
      </c>
      <c r="P8" s="90">
        <f t="shared" si="1"/>
        <v>-7.792207792207792E-2</v>
      </c>
      <c r="Q8" s="95">
        <v>3932</v>
      </c>
      <c r="R8" s="95">
        <v>3289</v>
      </c>
      <c r="S8" s="74">
        <v>-0.16353001017293997</v>
      </c>
    </row>
    <row r="9" spans="1:19" s="37" customFormat="1" ht="15" customHeight="1" x14ac:dyDescent="0.3">
      <c r="A9" s="70" t="s">
        <v>217</v>
      </c>
      <c r="B9" s="71">
        <v>15</v>
      </c>
      <c r="C9" s="71" t="s">
        <v>221</v>
      </c>
      <c r="D9" s="90" t="s">
        <v>221</v>
      </c>
      <c r="E9" s="71">
        <v>318</v>
      </c>
      <c r="F9" s="71">
        <v>116</v>
      </c>
      <c r="G9" s="90">
        <f t="shared" si="3"/>
        <v>-0.63522012578616349</v>
      </c>
      <c r="H9" s="71">
        <v>485</v>
      </c>
      <c r="I9" s="71">
        <v>208</v>
      </c>
      <c r="J9" s="90">
        <f t="shared" si="4"/>
        <v>-0.57113402061855667</v>
      </c>
      <c r="K9" s="71">
        <v>142</v>
      </c>
      <c r="L9" s="71">
        <v>93</v>
      </c>
      <c r="M9" s="90">
        <f t="shared" si="0"/>
        <v>-0.34507042253521125</v>
      </c>
      <c r="N9" s="71">
        <v>32</v>
      </c>
      <c r="O9" s="71" t="s">
        <v>215</v>
      </c>
      <c r="P9" s="90" t="s">
        <v>215</v>
      </c>
      <c r="Q9" s="95">
        <v>992</v>
      </c>
      <c r="R9" s="95">
        <v>417</v>
      </c>
      <c r="S9" s="74">
        <v>-0.57963709677419351</v>
      </c>
    </row>
    <row r="10" spans="1:19" s="37" customFormat="1" ht="15" customHeight="1" x14ac:dyDescent="0.3">
      <c r="A10" s="70" t="s">
        <v>218</v>
      </c>
      <c r="B10" s="71" t="s">
        <v>221</v>
      </c>
      <c r="C10" s="71" t="s">
        <v>221</v>
      </c>
      <c r="D10" s="90" t="s">
        <v>221</v>
      </c>
      <c r="E10" s="71" t="s">
        <v>221</v>
      </c>
      <c r="F10" s="71" t="s">
        <v>221</v>
      </c>
      <c r="G10" s="90" t="s">
        <v>221</v>
      </c>
      <c r="H10" s="71">
        <v>662</v>
      </c>
      <c r="I10" s="71">
        <v>637</v>
      </c>
      <c r="J10" s="90">
        <f t="shared" si="4"/>
        <v>-3.7764350453172203E-2</v>
      </c>
      <c r="K10" s="71">
        <v>886</v>
      </c>
      <c r="L10" s="71">
        <v>815</v>
      </c>
      <c r="M10" s="90">
        <f t="shared" si="0"/>
        <v>-8.0135440180586909E-2</v>
      </c>
      <c r="N10" s="71">
        <v>389</v>
      </c>
      <c r="O10" s="71">
        <v>318</v>
      </c>
      <c r="P10" s="90">
        <f t="shared" si="1"/>
        <v>-0.18251928020565553</v>
      </c>
      <c r="Q10" s="95">
        <v>1937</v>
      </c>
      <c r="R10" s="95">
        <v>1770</v>
      </c>
      <c r="S10" s="74">
        <v>-8.6215797625193602E-2</v>
      </c>
    </row>
    <row r="11" spans="1:19" s="37" customFormat="1" ht="15" customHeight="1" x14ac:dyDescent="0.3">
      <c r="A11" s="70" t="s">
        <v>219</v>
      </c>
      <c r="B11" s="71">
        <v>23</v>
      </c>
      <c r="C11" s="71">
        <v>9</v>
      </c>
      <c r="D11" s="90">
        <f t="shared" si="2"/>
        <v>-0.60869565217391308</v>
      </c>
      <c r="E11" s="71">
        <v>25</v>
      </c>
      <c r="F11" s="71">
        <v>14</v>
      </c>
      <c r="G11" s="90">
        <f t="shared" si="3"/>
        <v>-0.44</v>
      </c>
      <c r="H11" s="71">
        <v>552</v>
      </c>
      <c r="I11" s="71">
        <v>413</v>
      </c>
      <c r="J11" s="90">
        <f t="shared" si="4"/>
        <v>-0.25181159420289856</v>
      </c>
      <c r="K11" s="71">
        <v>784</v>
      </c>
      <c r="L11" s="71">
        <v>551</v>
      </c>
      <c r="M11" s="90">
        <f t="shared" si="0"/>
        <v>-0.29719387755102039</v>
      </c>
      <c r="N11" s="71">
        <v>392</v>
      </c>
      <c r="O11" s="71">
        <v>216</v>
      </c>
      <c r="P11" s="90">
        <f t="shared" si="1"/>
        <v>-0.44897959183673469</v>
      </c>
      <c r="Q11" s="95">
        <v>1776</v>
      </c>
      <c r="R11" s="95">
        <v>1203</v>
      </c>
      <c r="S11" s="74">
        <v>-0.32263513513513514</v>
      </c>
    </row>
    <row r="12" spans="1:19" s="37" customFormat="1" ht="15" customHeight="1" x14ac:dyDescent="0.3">
      <c r="A12" s="70" t="s">
        <v>220</v>
      </c>
      <c r="B12" s="95">
        <v>0</v>
      </c>
      <c r="C12" s="95">
        <v>0</v>
      </c>
      <c r="D12" s="90">
        <v>0</v>
      </c>
      <c r="E12" s="71" t="s">
        <v>221</v>
      </c>
      <c r="F12" s="71" t="s">
        <v>221</v>
      </c>
      <c r="G12" s="90" t="s">
        <v>221</v>
      </c>
      <c r="H12" s="71">
        <v>288</v>
      </c>
      <c r="I12" s="71">
        <v>235</v>
      </c>
      <c r="J12" s="90">
        <f t="shared" si="4"/>
        <v>-0.18402777777777779</v>
      </c>
      <c r="K12" s="71">
        <v>39</v>
      </c>
      <c r="L12" s="71">
        <v>28</v>
      </c>
      <c r="M12" s="90">
        <f t="shared" si="0"/>
        <v>-0.28205128205128205</v>
      </c>
      <c r="N12" s="71" t="s">
        <v>215</v>
      </c>
      <c r="O12" s="71" t="s">
        <v>215</v>
      </c>
      <c r="P12" s="90" t="s">
        <v>215</v>
      </c>
      <c r="Q12" s="95">
        <v>327</v>
      </c>
      <c r="R12" s="95">
        <v>263</v>
      </c>
      <c r="S12" s="74">
        <v>-0.19571865443425077</v>
      </c>
    </row>
    <row r="13" spans="1:19" s="37" customFormat="1" ht="15" customHeight="1" x14ac:dyDescent="0.3">
      <c r="A13" s="70" t="s">
        <v>222</v>
      </c>
      <c r="B13" s="71">
        <v>5</v>
      </c>
      <c r="C13" s="71">
        <v>5</v>
      </c>
      <c r="D13" s="90">
        <f t="shared" si="2"/>
        <v>0</v>
      </c>
      <c r="E13" s="71">
        <v>9</v>
      </c>
      <c r="F13" s="71">
        <v>15</v>
      </c>
      <c r="G13" s="90">
        <f t="shared" si="3"/>
        <v>0.66666666666666663</v>
      </c>
      <c r="H13" s="71">
        <v>51</v>
      </c>
      <c r="I13" s="71">
        <v>55</v>
      </c>
      <c r="J13" s="90">
        <f t="shared" si="4"/>
        <v>7.8431372549019607E-2</v>
      </c>
      <c r="K13" s="71">
        <v>45</v>
      </c>
      <c r="L13" s="71">
        <v>52</v>
      </c>
      <c r="M13" s="90">
        <f t="shared" si="0"/>
        <v>0.15555555555555556</v>
      </c>
      <c r="N13" s="71">
        <v>19</v>
      </c>
      <c r="O13" s="71">
        <v>11</v>
      </c>
      <c r="P13" s="90">
        <f t="shared" si="1"/>
        <v>-0.42105263157894735</v>
      </c>
      <c r="Q13" s="95">
        <v>129</v>
      </c>
      <c r="R13" s="95">
        <v>138</v>
      </c>
      <c r="S13" s="74">
        <v>6.9767441860465115E-2</v>
      </c>
    </row>
    <row r="14" spans="1:19" s="37" customFormat="1" ht="15" customHeight="1" x14ac:dyDescent="0.3">
      <c r="A14" s="70" t="s">
        <v>223</v>
      </c>
      <c r="B14" s="71">
        <v>477</v>
      </c>
      <c r="C14" s="71">
        <v>352</v>
      </c>
      <c r="D14" s="90">
        <f t="shared" si="2"/>
        <v>-0.26205450733752622</v>
      </c>
      <c r="E14" s="71">
        <v>1616</v>
      </c>
      <c r="F14" s="71">
        <v>1408</v>
      </c>
      <c r="G14" s="90">
        <f t="shared" si="3"/>
        <v>-0.12871287128712872</v>
      </c>
      <c r="H14" s="71">
        <v>6910</v>
      </c>
      <c r="I14" s="71">
        <v>6599</v>
      </c>
      <c r="J14" s="90">
        <f t="shared" si="4"/>
        <v>-4.5007235890014471E-2</v>
      </c>
      <c r="K14" s="71">
        <v>7332</v>
      </c>
      <c r="L14" s="71">
        <v>6243</v>
      </c>
      <c r="M14" s="90">
        <f t="shared" si="0"/>
        <v>-0.14852700490998363</v>
      </c>
      <c r="N14" s="71">
        <v>3291</v>
      </c>
      <c r="O14" s="71">
        <v>2746</v>
      </c>
      <c r="P14" s="90">
        <f t="shared" si="1"/>
        <v>-0.16560316013369797</v>
      </c>
      <c r="Q14" s="95">
        <v>19626</v>
      </c>
      <c r="R14" s="95">
        <v>17348</v>
      </c>
      <c r="S14" s="74">
        <v>-0.11607051869968409</v>
      </c>
    </row>
    <row r="15" spans="1:19" s="129" customFormat="1" ht="15" customHeight="1" x14ac:dyDescent="0.3">
      <c r="A15" s="70" t="s">
        <v>89</v>
      </c>
      <c r="B15" s="130">
        <v>1134</v>
      </c>
      <c r="C15" s="130">
        <v>962</v>
      </c>
      <c r="D15" s="131">
        <v>-0.15167548500881833</v>
      </c>
      <c r="E15" s="130">
        <v>2860</v>
      </c>
      <c r="F15" s="130">
        <v>2192</v>
      </c>
      <c r="G15" s="131">
        <v>-0.23356643356643356</v>
      </c>
      <c r="H15" s="130">
        <v>15112</v>
      </c>
      <c r="I15" s="130">
        <v>14613</v>
      </c>
      <c r="J15" s="131">
        <v>-3.3020116463737426E-2</v>
      </c>
      <c r="K15" s="130">
        <v>27357</v>
      </c>
      <c r="L15" s="130">
        <v>27051</v>
      </c>
      <c r="M15" s="131">
        <v>-1.1185436999671016E-2</v>
      </c>
      <c r="N15" s="130">
        <v>20692</v>
      </c>
      <c r="O15" s="130">
        <v>19862</v>
      </c>
      <c r="P15" s="131">
        <v>-4.0112120626329018E-2</v>
      </c>
      <c r="Q15" s="130">
        <v>67155</v>
      </c>
      <c r="R15" s="130">
        <v>64680</v>
      </c>
      <c r="S15" s="132">
        <v>-3.6855036855036855E-2</v>
      </c>
    </row>
    <row r="16" spans="1:19" s="112" customFormat="1" ht="17.25" customHeight="1" x14ac:dyDescent="0.25">
      <c r="A16" s="111" t="s">
        <v>119</v>
      </c>
    </row>
    <row r="17" spans="1:1" s="110" customFormat="1" ht="12" customHeight="1" x14ac:dyDescent="0.3">
      <c r="A17" s="109" t="s">
        <v>224</v>
      </c>
    </row>
    <row r="18" spans="1:1" s="110" customFormat="1" ht="12" customHeight="1" x14ac:dyDescent="0.3">
      <c r="A18" s="109" t="s">
        <v>121</v>
      </c>
    </row>
    <row r="19" spans="1:1" s="110" customFormat="1" ht="12" customHeight="1" x14ac:dyDescent="0.3">
      <c r="A19" s="148" t="s">
        <v>122</v>
      </c>
    </row>
    <row r="20" spans="1:1" s="110" customFormat="1" ht="12" customHeight="1" x14ac:dyDescent="0.3">
      <c r="A20" s="148" t="s">
        <v>324</v>
      </c>
    </row>
    <row r="21" spans="1:1" s="110" customFormat="1" ht="12" customHeight="1" x14ac:dyDescent="0.3">
      <c r="A21" s="148" t="s">
        <v>286</v>
      </c>
    </row>
    <row r="22" spans="1:1" s="110" customFormat="1" ht="12" customHeight="1" x14ac:dyDescent="0.3">
      <c r="A22" s="113" t="s">
        <v>126</v>
      </c>
    </row>
    <row r="23" spans="1:1" s="110" customFormat="1" ht="12" customHeight="1" x14ac:dyDescent="0.3">
      <c r="A23" s="148" t="s">
        <v>290</v>
      </c>
    </row>
    <row r="24" spans="1:1" s="66" customFormat="1" ht="15" customHeight="1" x14ac:dyDescent="0.3">
      <c r="A24" s="65" t="s">
        <v>22</v>
      </c>
    </row>
  </sheetData>
  <mergeCells count="6">
    <mergeCell ref="Q4:S4"/>
    <mergeCell ref="B4:D4"/>
    <mergeCell ref="E4:G4"/>
    <mergeCell ref="H4:J4"/>
    <mergeCell ref="K4:M4"/>
    <mergeCell ref="N4:P4"/>
  </mergeCells>
  <conditionalFormatting sqref="B6:C14">
    <cfRule type="cellIs" dxfId="61" priority="25" operator="between">
      <formula>1</formula>
      <formula>4</formula>
    </cfRule>
  </conditionalFormatting>
  <conditionalFormatting sqref="E6:F14">
    <cfRule type="cellIs" dxfId="60" priority="24" operator="between">
      <formula>1</formula>
      <formula>4</formula>
    </cfRule>
  </conditionalFormatting>
  <conditionalFormatting sqref="H6:I14">
    <cfRule type="cellIs" dxfId="59" priority="23" operator="between">
      <formula>1</formula>
      <formula>4</formula>
    </cfRule>
  </conditionalFormatting>
  <conditionalFormatting sqref="K6:L14">
    <cfRule type="cellIs" dxfId="58" priority="22" operator="between">
      <formula>1</formula>
      <formula>4</formula>
    </cfRule>
  </conditionalFormatting>
  <conditionalFormatting sqref="N6:O14">
    <cfRule type="cellIs" dxfId="57" priority="21" operator="between">
      <formula>1</formula>
      <formula>4</formula>
    </cfRule>
  </conditionalFormatting>
  <conditionalFormatting sqref="Q6:R14">
    <cfRule type="cellIs" dxfId="56" priority="20" operator="between">
      <formula>1</formula>
      <formula>4</formula>
    </cfRule>
  </conditionalFormatting>
  <conditionalFormatting sqref="B15:C15">
    <cfRule type="cellIs" dxfId="55" priority="19" operator="between">
      <formula>1</formula>
      <formula>4</formula>
    </cfRule>
  </conditionalFormatting>
  <conditionalFormatting sqref="E15:F15">
    <cfRule type="cellIs" dxfId="54" priority="18" operator="between">
      <formula>1</formula>
      <formula>4</formula>
    </cfRule>
  </conditionalFormatting>
  <conditionalFormatting sqref="H15:I15">
    <cfRule type="cellIs" dxfId="53" priority="17" operator="between">
      <formula>1</formula>
      <formula>4</formula>
    </cfRule>
  </conditionalFormatting>
  <conditionalFormatting sqref="K15:L15">
    <cfRule type="cellIs" dxfId="52" priority="16" operator="between">
      <formula>1</formula>
      <formula>4</formula>
    </cfRule>
  </conditionalFormatting>
  <conditionalFormatting sqref="N15:O15">
    <cfRule type="cellIs" dxfId="51" priority="15" operator="between">
      <formula>1</formula>
      <formula>4</formula>
    </cfRule>
  </conditionalFormatting>
  <conditionalFormatting sqref="Q15:R15">
    <cfRule type="cellIs" dxfId="50" priority="14" operator="between">
      <formula>1</formula>
      <formula>4</formula>
    </cfRule>
  </conditionalFormatting>
  <conditionalFormatting sqref="Q5">
    <cfRule type="cellIs" dxfId="49" priority="1" operator="lessThan">
      <formula>5</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35.6640625" customWidth="1"/>
    <col min="2" max="19" width="12.6640625" customWidth="1"/>
    <col min="20" max="16384" width="8.88671875" hidden="1"/>
  </cols>
  <sheetData>
    <row r="1" spans="1:19" s="33" customFormat="1" ht="15" hidden="1" customHeight="1" x14ac:dyDescent="0.3">
      <c r="A1" s="33" t="s">
        <v>325</v>
      </c>
      <c r="K1" s="34"/>
      <c r="L1" s="34"/>
      <c r="M1" s="34"/>
    </row>
    <row r="2" spans="1:19" s="32" customFormat="1" ht="24" customHeight="1" x14ac:dyDescent="0.3">
      <c r="A2" s="35" t="s">
        <v>81</v>
      </c>
      <c r="B2" s="35"/>
    </row>
    <row r="3" spans="1:19" s="49" customFormat="1" ht="20.25" customHeight="1" x14ac:dyDescent="0.3">
      <c r="A3" s="49" t="s">
        <v>326</v>
      </c>
    </row>
    <row r="4" spans="1:19" s="105" customFormat="1" ht="15" customHeight="1" x14ac:dyDescent="0.3">
      <c r="A4" s="104"/>
      <c r="B4" s="162" t="s">
        <v>191</v>
      </c>
      <c r="C4" s="163"/>
      <c r="D4" s="164"/>
      <c r="E4" s="172" t="s">
        <v>192</v>
      </c>
      <c r="F4" s="163"/>
      <c r="G4" s="164"/>
      <c r="H4" s="162" t="s">
        <v>193</v>
      </c>
      <c r="I4" s="163"/>
      <c r="J4" s="164"/>
      <c r="K4" s="162" t="s">
        <v>194</v>
      </c>
      <c r="L4" s="163"/>
      <c r="M4" s="164"/>
      <c r="N4" s="162" t="s">
        <v>195</v>
      </c>
      <c r="O4" s="163"/>
      <c r="P4" s="164"/>
      <c r="Q4" s="162" t="s">
        <v>89</v>
      </c>
      <c r="R4" s="163"/>
      <c r="S4" s="164"/>
    </row>
    <row r="5" spans="1:19" ht="30" customHeight="1" x14ac:dyDescent="0.3">
      <c r="A5" s="62" t="s">
        <v>228</v>
      </c>
      <c r="B5" s="60" t="s">
        <v>197</v>
      </c>
      <c r="C5" s="60" t="s">
        <v>198</v>
      </c>
      <c r="D5" s="61" t="s">
        <v>199</v>
      </c>
      <c r="E5" s="60" t="s">
        <v>200</v>
      </c>
      <c r="F5" s="60" t="s">
        <v>201</v>
      </c>
      <c r="G5" s="61" t="s">
        <v>202</v>
      </c>
      <c r="H5" s="60" t="s">
        <v>203</v>
      </c>
      <c r="I5" s="60" t="s">
        <v>204</v>
      </c>
      <c r="J5" s="61" t="s">
        <v>205</v>
      </c>
      <c r="K5" s="60" t="s">
        <v>206</v>
      </c>
      <c r="L5" s="60" t="s">
        <v>207</v>
      </c>
      <c r="M5" s="61" t="s">
        <v>208</v>
      </c>
      <c r="N5" s="60" t="s">
        <v>209</v>
      </c>
      <c r="O5" s="60" t="s">
        <v>210</v>
      </c>
      <c r="P5" s="61" t="s">
        <v>211</v>
      </c>
      <c r="Q5" s="60" t="s">
        <v>109</v>
      </c>
      <c r="R5" s="60" t="s">
        <v>110</v>
      </c>
      <c r="S5" s="61" t="s">
        <v>212</v>
      </c>
    </row>
    <row r="6" spans="1:19" s="37" customFormat="1" ht="15" customHeight="1" x14ac:dyDescent="0.3">
      <c r="A6" s="70" t="s">
        <v>229</v>
      </c>
      <c r="B6" s="71">
        <v>32</v>
      </c>
      <c r="C6" s="71">
        <v>36</v>
      </c>
      <c r="D6" s="90">
        <f>(C6-B6)/B6</f>
        <v>0.125</v>
      </c>
      <c r="E6" s="71">
        <v>60</v>
      </c>
      <c r="F6" s="71">
        <v>78</v>
      </c>
      <c r="G6" s="90">
        <f>(F6-E6)/E6</f>
        <v>0.3</v>
      </c>
      <c r="H6" s="71">
        <v>466</v>
      </c>
      <c r="I6" s="71">
        <v>469</v>
      </c>
      <c r="J6" s="90">
        <f>(I6-H6)/H6</f>
        <v>6.4377682403433476E-3</v>
      </c>
      <c r="K6" s="71">
        <v>85</v>
      </c>
      <c r="L6" s="71">
        <v>93</v>
      </c>
      <c r="M6" s="90">
        <f>(L6-K6)/K6</f>
        <v>9.4117647058823528E-2</v>
      </c>
      <c r="N6" s="71">
        <v>10</v>
      </c>
      <c r="O6" s="71">
        <v>11</v>
      </c>
      <c r="P6" s="90">
        <f>(O6-N6)/N6</f>
        <v>0.1</v>
      </c>
      <c r="Q6" s="95">
        <v>653</v>
      </c>
      <c r="R6" s="95">
        <v>687</v>
      </c>
      <c r="S6" s="74">
        <v>5.2067381316998472E-2</v>
      </c>
    </row>
    <row r="7" spans="1:19" s="37" customFormat="1" ht="15" customHeight="1" x14ac:dyDescent="0.3">
      <c r="A7" s="70" t="s">
        <v>230</v>
      </c>
      <c r="B7" s="71">
        <v>8</v>
      </c>
      <c r="C7" s="71">
        <v>6</v>
      </c>
      <c r="D7" s="90">
        <f t="shared" ref="D7:D12" si="0">(C7-B7)/B7</f>
        <v>-0.25</v>
      </c>
      <c r="E7" s="71">
        <v>16</v>
      </c>
      <c r="F7" s="71">
        <v>18</v>
      </c>
      <c r="G7" s="90">
        <f t="shared" ref="G7:G12" si="1">(F7-E7)/E7</f>
        <v>0.125</v>
      </c>
      <c r="H7" s="71">
        <v>882</v>
      </c>
      <c r="I7" s="71">
        <v>919</v>
      </c>
      <c r="J7" s="90">
        <f t="shared" ref="J7:J12" si="2">(I7-H7)/H7</f>
        <v>4.195011337868481E-2</v>
      </c>
      <c r="K7" s="71">
        <v>598</v>
      </c>
      <c r="L7" s="71">
        <v>665</v>
      </c>
      <c r="M7" s="90">
        <f t="shared" ref="M7:M12" si="3">(L7-K7)/K7</f>
        <v>0.11204013377926421</v>
      </c>
      <c r="N7" s="71">
        <v>63</v>
      </c>
      <c r="O7" s="71">
        <v>77</v>
      </c>
      <c r="P7" s="90">
        <f t="shared" ref="P7:P12" si="4">(O7-N7)/N7</f>
        <v>0.22222222222222221</v>
      </c>
      <c r="Q7" s="95">
        <v>1567</v>
      </c>
      <c r="R7" s="95">
        <v>1685</v>
      </c>
      <c r="S7" s="74">
        <v>7.5303126994256536E-2</v>
      </c>
    </row>
    <row r="8" spans="1:19" s="37" customFormat="1" ht="15" customHeight="1" x14ac:dyDescent="0.3">
      <c r="A8" s="70" t="s">
        <v>231</v>
      </c>
      <c r="B8" s="71">
        <v>99</v>
      </c>
      <c r="C8" s="71">
        <v>81</v>
      </c>
      <c r="D8" s="90">
        <f t="shared" si="0"/>
        <v>-0.18181818181818182</v>
      </c>
      <c r="E8" s="71">
        <v>105</v>
      </c>
      <c r="F8" s="71">
        <v>85</v>
      </c>
      <c r="G8" s="90">
        <f t="shared" si="1"/>
        <v>-0.19047619047619047</v>
      </c>
      <c r="H8" s="71">
        <v>2036</v>
      </c>
      <c r="I8" s="71">
        <v>1949</v>
      </c>
      <c r="J8" s="90">
        <f t="shared" si="2"/>
        <v>-4.2730844793713162E-2</v>
      </c>
      <c r="K8" s="71">
        <v>2501</v>
      </c>
      <c r="L8" s="71">
        <v>2442</v>
      </c>
      <c r="M8" s="90">
        <f t="shared" si="3"/>
        <v>-2.3590563774490203E-2</v>
      </c>
      <c r="N8" s="71">
        <v>897</v>
      </c>
      <c r="O8" s="71">
        <v>772</v>
      </c>
      <c r="P8" s="90">
        <f t="shared" si="4"/>
        <v>-0.13935340022296544</v>
      </c>
      <c r="Q8" s="95">
        <v>5638</v>
      </c>
      <c r="R8" s="95">
        <v>5329</v>
      </c>
      <c r="S8" s="74">
        <v>-5.4806669031571477E-2</v>
      </c>
    </row>
    <row r="9" spans="1:19" s="37" customFormat="1" ht="15" customHeight="1" x14ac:dyDescent="0.3">
      <c r="A9" s="70" t="s">
        <v>232</v>
      </c>
      <c r="B9" s="71">
        <v>638</v>
      </c>
      <c r="C9" s="71">
        <v>538</v>
      </c>
      <c r="D9" s="90">
        <f t="shared" si="0"/>
        <v>-0.15673981191222572</v>
      </c>
      <c r="E9" s="71">
        <v>1416</v>
      </c>
      <c r="F9" s="71">
        <v>992</v>
      </c>
      <c r="G9" s="90">
        <f t="shared" si="1"/>
        <v>-0.29943502824858759</v>
      </c>
      <c r="H9" s="71">
        <v>1695</v>
      </c>
      <c r="I9" s="71">
        <v>1657</v>
      </c>
      <c r="J9" s="90">
        <f t="shared" si="2"/>
        <v>-2.2418879056047197E-2</v>
      </c>
      <c r="K9" s="71">
        <v>2133</v>
      </c>
      <c r="L9" s="71">
        <v>2041</v>
      </c>
      <c r="M9" s="90">
        <f t="shared" si="3"/>
        <v>-4.3131739334270981E-2</v>
      </c>
      <c r="N9" s="71">
        <v>1706</v>
      </c>
      <c r="O9" s="71">
        <v>1606</v>
      </c>
      <c r="P9" s="90">
        <f t="shared" si="4"/>
        <v>-5.8616647127784291E-2</v>
      </c>
      <c r="Q9" s="95">
        <v>7588</v>
      </c>
      <c r="R9" s="95">
        <v>6834</v>
      </c>
      <c r="S9" s="74">
        <v>-9.9367422245651024E-2</v>
      </c>
    </row>
    <row r="10" spans="1:19" s="37" customFormat="1" ht="15" customHeight="1" x14ac:dyDescent="0.3">
      <c r="A10" s="70" t="s">
        <v>233</v>
      </c>
      <c r="B10" s="71">
        <v>102</v>
      </c>
      <c r="C10" s="71">
        <v>93</v>
      </c>
      <c r="D10" s="90">
        <f t="shared" si="0"/>
        <v>-8.8235294117647065E-2</v>
      </c>
      <c r="E10" s="71">
        <v>355</v>
      </c>
      <c r="F10" s="71">
        <v>215</v>
      </c>
      <c r="G10" s="90">
        <f t="shared" si="1"/>
        <v>-0.39436619718309857</v>
      </c>
      <c r="H10" s="71">
        <v>3304</v>
      </c>
      <c r="I10" s="71">
        <v>3204</v>
      </c>
      <c r="J10" s="90">
        <f t="shared" si="2"/>
        <v>-3.026634382566586E-2</v>
      </c>
      <c r="K10" s="71">
        <v>7628</v>
      </c>
      <c r="L10" s="71">
        <v>7701</v>
      </c>
      <c r="M10" s="90">
        <f t="shared" si="3"/>
        <v>9.5700052438384905E-3</v>
      </c>
      <c r="N10" s="71">
        <v>5646</v>
      </c>
      <c r="O10" s="71">
        <v>5315</v>
      </c>
      <c r="P10" s="90">
        <f t="shared" si="4"/>
        <v>-5.8625575628763728E-2</v>
      </c>
      <c r="Q10" s="95">
        <v>17035</v>
      </c>
      <c r="R10" s="95">
        <v>16528</v>
      </c>
      <c r="S10" s="74">
        <v>-2.9762254182565305E-2</v>
      </c>
    </row>
    <row r="11" spans="1:19" s="37" customFormat="1" ht="15" customHeight="1" x14ac:dyDescent="0.3">
      <c r="A11" s="70" t="s">
        <v>234</v>
      </c>
      <c r="B11" s="71">
        <v>255</v>
      </c>
      <c r="C11" s="71">
        <v>208</v>
      </c>
      <c r="D11" s="90">
        <f t="shared" si="0"/>
        <v>-0.18431372549019609</v>
      </c>
      <c r="E11" s="71">
        <v>908</v>
      </c>
      <c r="F11" s="71">
        <v>804</v>
      </c>
      <c r="G11" s="90">
        <f t="shared" si="1"/>
        <v>-0.11453744493392071</v>
      </c>
      <c r="H11" s="71">
        <v>6729</v>
      </c>
      <c r="I11" s="71">
        <v>6416</v>
      </c>
      <c r="J11" s="90">
        <f t="shared" si="2"/>
        <v>-4.6515083964927921E-2</v>
      </c>
      <c r="K11" s="71">
        <v>14412</v>
      </c>
      <c r="L11" s="71">
        <v>14109</v>
      </c>
      <c r="M11" s="90">
        <f t="shared" si="3"/>
        <v>-2.1024146544546211E-2</v>
      </c>
      <c r="N11" s="71">
        <v>12370</v>
      </c>
      <c r="O11" s="71">
        <v>12081</v>
      </c>
      <c r="P11" s="90">
        <f t="shared" si="4"/>
        <v>-2.3362974939369442E-2</v>
      </c>
      <c r="Q11" s="95">
        <v>34674</v>
      </c>
      <c r="R11" s="95">
        <v>33618</v>
      </c>
      <c r="S11" s="74">
        <v>-3.045509603737671E-2</v>
      </c>
    </row>
    <row r="12" spans="1:19" s="129" customFormat="1" ht="15" customHeight="1" x14ac:dyDescent="0.3">
      <c r="A12" s="70" t="s">
        <v>89</v>
      </c>
      <c r="B12" s="130">
        <f>SUM(B6:B11)</f>
        <v>1134</v>
      </c>
      <c r="C12" s="130">
        <f>SUM(C6:C11)</f>
        <v>962</v>
      </c>
      <c r="D12" s="131">
        <f t="shared" si="0"/>
        <v>-0.15167548500881833</v>
      </c>
      <c r="E12" s="130">
        <f>SUM(E6:E11)</f>
        <v>2860</v>
      </c>
      <c r="F12" s="130">
        <f>SUM(F6:F11)</f>
        <v>2192</v>
      </c>
      <c r="G12" s="131">
        <f t="shared" si="1"/>
        <v>-0.23356643356643356</v>
      </c>
      <c r="H12" s="130">
        <f>SUM(H6:H11)</f>
        <v>15112</v>
      </c>
      <c r="I12" s="130">
        <f>SUM(I6:I11)</f>
        <v>14614</v>
      </c>
      <c r="J12" s="131">
        <f t="shared" si="2"/>
        <v>-3.2953943885653786E-2</v>
      </c>
      <c r="K12" s="130">
        <f>SUM(K6:K11)</f>
        <v>27357</v>
      </c>
      <c r="L12" s="130">
        <f>SUM(L6:L11)</f>
        <v>27051</v>
      </c>
      <c r="M12" s="131">
        <f t="shared" si="3"/>
        <v>-1.1185436999671016E-2</v>
      </c>
      <c r="N12" s="130">
        <f>SUM(N6:N11)</f>
        <v>20692</v>
      </c>
      <c r="O12" s="130">
        <f>SUM(O6:O11)</f>
        <v>19862</v>
      </c>
      <c r="P12" s="131">
        <f t="shared" si="4"/>
        <v>-4.0112120626329018E-2</v>
      </c>
      <c r="Q12" s="134">
        <v>67155</v>
      </c>
      <c r="R12" s="134">
        <v>64681</v>
      </c>
      <c r="S12" s="153">
        <v>-3.6840145931055022E-2</v>
      </c>
    </row>
    <row r="13" spans="1:19" s="112" customFormat="1" ht="17.25" customHeight="1" x14ac:dyDescent="0.25">
      <c r="A13" s="111" t="s">
        <v>119</v>
      </c>
    </row>
    <row r="14" spans="1:19" s="110" customFormat="1" ht="12" customHeight="1" x14ac:dyDescent="0.3">
      <c r="A14" s="109" t="s">
        <v>121</v>
      </c>
      <c r="B14" s="148"/>
      <c r="C14" s="148"/>
      <c r="D14" s="148"/>
      <c r="E14" s="148"/>
      <c r="F14" s="148"/>
      <c r="G14" s="148"/>
      <c r="H14" s="148"/>
      <c r="I14" s="148"/>
      <c r="J14" s="148"/>
      <c r="K14" s="148"/>
      <c r="L14" s="148"/>
      <c r="M14" s="148"/>
      <c r="N14" s="148"/>
      <c r="O14" s="148"/>
      <c r="P14" s="148"/>
      <c r="Q14" s="148"/>
      <c r="R14" s="148"/>
      <c r="S14" s="148"/>
    </row>
    <row r="15" spans="1:19" s="110" customFormat="1" ht="12" customHeight="1" x14ac:dyDescent="0.3">
      <c r="A15" s="148" t="s">
        <v>122</v>
      </c>
      <c r="B15" s="148"/>
      <c r="C15" s="148"/>
      <c r="D15" s="148"/>
      <c r="E15" s="148"/>
      <c r="F15" s="148"/>
      <c r="G15" s="148"/>
      <c r="H15" s="148"/>
      <c r="I15" s="148"/>
      <c r="J15" s="148"/>
      <c r="K15" s="148"/>
      <c r="L15" s="148"/>
      <c r="M15" s="148"/>
      <c r="N15" s="148"/>
      <c r="O15" s="148"/>
      <c r="P15" s="148"/>
      <c r="Q15" s="148"/>
      <c r="R15" s="148"/>
      <c r="S15" s="148"/>
    </row>
    <row r="16" spans="1:19" s="110" customFormat="1" ht="12" customHeight="1" x14ac:dyDescent="0.3">
      <c r="A16" s="148" t="s">
        <v>286</v>
      </c>
      <c r="B16" s="148"/>
      <c r="C16" s="148"/>
      <c r="D16" s="148"/>
      <c r="E16" s="148"/>
      <c r="F16" s="148"/>
      <c r="G16" s="148"/>
      <c r="H16" s="148"/>
      <c r="I16" s="148"/>
      <c r="J16" s="148"/>
      <c r="K16" s="148"/>
      <c r="L16" s="148"/>
      <c r="M16" s="148"/>
      <c r="N16" s="148"/>
      <c r="O16" s="148"/>
      <c r="P16" s="148"/>
      <c r="Q16" s="148"/>
      <c r="R16" s="148"/>
      <c r="S16" s="148"/>
    </row>
    <row r="17" spans="1:1" s="110" customFormat="1" ht="12" customHeight="1" x14ac:dyDescent="0.3">
      <c r="A17" s="113" t="s">
        <v>126</v>
      </c>
    </row>
    <row r="18" spans="1:1" s="110" customFormat="1" ht="12" customHeight="1" x14ac:dyDescent="0.3">
      <c r="A18" s="148" t="s">
        <v>290</v>
      </c>
    </row>
    <row r="19" spans="1:1" s="66" customFormat="1" ht="15" customHeight="1" x14ac:dyDescent="0.3">
      <c r="A19" s="65" t="s">
        <v>22</v>
      </c>
    </row>
  </sheetData>
  <mergeCells count="6">
    <mergeCell ref="Q4:S4"/>
    <mergeCell ref="B4:D4"/>
    <mergeCell ref="E4:G4"/>
    <mergeCell ref="H4:J4"/>
    <mergeCell ref="K4:M4"/>
    <mergeCell ref="N4:P4"/>
  </mergeCells>
  <conditionalFormatting sqref="B6:C11">
    <cfRule type="cellIs" dxfId="27" priority="7" operator="between">
      <formula>1</formula>
      <formula>4</formula>
    </cfRule>
  </conditionalFormatting>
  <conditionalFormatting sqref="E6:F11">
    <cfRule type="cellIs" dxfId="26" priority="6" operator="between">
      <formula>1</formula>
      <formula>4</formula>
    </cfRule>
  </conditionalFormatting>
  <conditionalFormatting sqref="H6:I11">
    <cfRule type="cellIs" dxfId="25" priority="5" operator="between">
      <formula>1</formula>
      <formula>4</formula>
    </cfRule>
  </conditionalFormatting>
  <conditionalFormatting sqref="K6:L11">
    <cfRule type="cellIs" dxfId="24" priority="4" operator="between">
      <formula>1</formula>
      <formula>4</formula>
    </cfRule>
  </conditionalFormatting>
  <conditionalFormatting sqref="N6:O11">
    <cfRule type="cellIs" dxfId="23" priority="3" operator="between">
      <formula>1</formula>
      <formula>4</formula>
    </cfRule>
  </conditionalFormatting>
  <conditionalFormatting sqref="Q6:R11">
    <cfRule type="cellIs" dxfId="22" priority="2" operator="between">
      <formula>1</formula>
      <formula>4</formula>
    </cfRule>
  </conditionalFormatting>
  <conditionalFormatting sqref="Q5">
    <cfRule type="cellIs" dxfId="21" priority="1" operator="lessThan">
      <formula>5</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zoomScaleNormal="100" workbookViewId="0"/>
  </sheetViews>
  <sheetFormatPr defaultColWidth="0" defaultRowHeight="14.4" zeroHeight="1" x14ac:dyDescent="0.3"/>
  <cols>
    <col min="1" max="1" width="120.6640625" style="14" customWidth="1"/>
    <col min="2" max="2" width="56.5546875" style="13" hidden="1" customWidth="1"/>
    <col min="3" max="3" width="0" style="13" hidden="1" customWidth="1"/>
    <col min="4" max="16384" width="8.6640625" style="13" hidden="1"/>
  </cols>
  <sheetData>
    <row r="1" spans="1:2" ht="49.95" customHeight="1" x14ac:dyDescent="0.3">
      <c r="A1" s="41" t="s">
        <v>23</v>
      </c>
    </row>
    <row r="2" spans="1:2" ht="45" customHeight="1" x14ac:dyDescent="0.3">
      <c r="A2" s="26" t="s">
        <v>24</v>
      </c>
    </row>
    <row r="3" spans="1:2" ht="45" customHeight="1" x14ac:dyDescent="0.3">
      <c r="A3" s="26" t="s">
        <v>25</v>
      </c>
    </row>
    <row r="4" spans="1:2" ht="40.200000000000003" customHeight="1" x14ac:dyDescent="0.3">
      <c r="A4" s="39" t="s">
        <v>26</v>
      </c>
    </row>
    <row r="5" spans="1:2" ht="30" customHeight="1" x14ac:dyDescent="0.3">
      <c r="A5" s="26" t="s">
        <v>27</v>
      </c>
    </row>
    <row r="6" spans="1:2" ht="34.950000000000003" customHeight="1" x14ac:dyDescent="0.3">
      <c r="A6" s="50" t="s">
        <v>28</v>
      </c>
      <c r="B6" s="18"/>
    </row>
    <row r="7" spans="1:2" ht="60" customHeight="1" x14ac:dyDescent="0.3">
      <c r="A7" s="26" t="s">
        <v>29</v>
      </c>
      <c r="B7" s="15"/>
    </row>
    <row r="8" spans="1:2" ht="34.950000000000003" customHeight="1" x14ac:dyDescent="0.3">
      <c r="A8" s="50" t="s">
        <v>30</v>
      </c>
    </row>
    <row r="9" spans="1:2" ht="25.2" customHeight="1" x14ac:dyDescent="0.3">
      <c r="A9" s="38" t="s">
        <v>31</v>
      </c>
    </row>
    <row r="10" spans="1:2" ht="60" customHeight="1" x14ac:dyDescent="0.3">
      <c r="A10" s="26" t="s">
        <v>32</v>
      </c>
      <c r="B10" s="15"/>
    </row>
    <row r="11" spans="1:2" ht="25.2" customHeight="1" x14ac:dyDescent="0.3">
      <c r="A11" s="38" t="s">
        <v>33</v>
      </c>
    </row>
    <row r="12" spans="1:2" ht="45" customHeight="1" x14ac:dyDescent="0.3">
      <c r="A12" s="26" t="s">
        <v>34</v>
      </c>
    </row>
    <row r="13" spans="1:2" ht="60" customHeight="1" x14ac:dyDescent="0.3">
      <c r="A13" s="26" t="s">
        <v>35</v>
      </c>
    </row>
    <row r="14" spans="1:2" ht="40.200000000000003" customHeight="1" x14ac:dyDescent="0.3">
      <c r="A14" s="39" t="s">
        <v>36</v>
      </c>
    </row>
    <row r="15" spans="1:2" s="26" customFormat="1" ht="45" customHeight="1" x14ac:dyDescent="0.3">
      <c r="A15" s="26" t="s">
        <v>37</v>
      </c>
    </row>
    <row r="16" spans="1:2" s="55" customFormat="1" ht="45" customHeight="1" x14ac:dyDescent="0.3">
      <c r="A16" s="51" t="s">
        <v>38</v>
      </c>
    </row>
    <row r="17" spans="1:3" s="26" customFormat="1" ht="30" customHeight="1" x14ac:dyDescent="0.3">
      <c r="A17" s="26" t="s">
        <v>39</v>
      </c>
    </row>
    <row r="18" spans="1:3" s="26" customFormat="1" ht="30" customHeight="1" x14ac:dyDescent="0.3">
      <c r="A18" s="26" t="s">
        <v>40</v>
      </c>
    </row>
    <row r="19" spans="1:3" ht="34.950000000000003" customHeight="1" x14ac:dyDescent="0.3">
      <c r="A19" s="50" t="s">
        <v>41</v>
      </c>
    </row>
    <row r="20" spans="1:3" ht="60" customHeight="1" x14ac:dyDescent="0.3">
      <c r="A20" s="26" t="s">
        <v>42</v>
      </c>
    </row>
    <row r="21" spans="1:3" ht="25.2" customHeight="1" x14ac:dyDescent="0.3">
      <c r="A21" s="38" t="s">
        <v>43</v>
      </c>
    </row>
    <row r="22" spans="1:3" ht="19.95" customHeight="1" x14ac:dyDescent="0.3">
      <c r="A22" s="26" t="s">
        <v>44</v>
      </c>
    </row>
    <row r="23" spans="1:3" ht="19.95" customHeight="1" x14ac:dyDescent="0.3">
      <c r="A23" s="26" t="s">
        <v>45</v>
      </c>
    </row>
    <row r="24" spans="1:3" ht="19.95" customHeight="1" x14ac:dyDescent="0.3">
      <c r="A24" s="26" t="s">
        <v>46</v>
      </c>
    </row>
    <row r="25" spans="1:3" ht="19.95" customHeight="1" x14ac:dyDescent="0.3">
      <c r="A25" s="26" t="s">
        <v>47</v>
      </c>
    </row>
    <row r="26" spans="1:3" ht="19.95" customHeight="1" x14ac:dyDescent="0.3">
      <c r="A26" s="26" t="s">
        <v>48</v>
      </c>
    </row>
    <row r="27" spans="1:3" ht="30" customHeight="1" x14ac:dyDescent="0.3">
      <c r="A27" s="26" t="s">
        <v>49</v>
      </c>
    </row>
    <row r="28" spans="1:3" ht="25.2" customHeight="1" x14ac:dyDescent="0.3">
      <c r="A28" s="38" t="s">
        <v>50</v>
      </c>
    </row>
    <row r="29" spans="1:3" ht="45" customHeight="1" x14ac:dyDescent="0.3">
      <c r="A29" s="26" t="s">
        <v>51</v>
      </c>
      <c r="C29" s="16"/>
    </row>
    <row r="30" spans="1:3" ht="34.950000000000003" customHeight="1" x14ac:dyDescent="0.3">
      <c r="A30" s="50" t="s">
        <v>52</v>
      </c>
      <c r="C30" s="17"/>
    </row>
    <row r="31" spans="1:3" ht="45" customHeight="1" x14ac:dyDescent="0.3">
      <c r="A31" s="26" t="s">
        <v>53</v>
      </c>
    </row>
    <row r="32" spans="1:3" ht="25.2" customHeight="1" x14ac:dyDescent="0.3">
      <c r="A32" s="38" t="s">
        <v>43</v>
      </c>
    </row>
    <row r="33" spans="1:1" ht="19.95" customHeight="1" x14ac:dyDescent="0.3">
      <c r="A33" s="26" t="s">
        <v>54</v>
      </c>
    </row>
    <row r="34" spans="1:1" ht="19.95" customHeight="1" x14ac:dyDescent="0.3">
      <c r="A34" s="26" t="s">
        <v>55</v>
      </c>
    </row>
    <row r="35" spans="1:1" ht="19.95" customHeight="1" x14ac:dyDescent="0.3">
      <c r="A35" s="26" t="s">
        <v>56</v>
      </c>
    </row>
    <row r="36" spans="1:1" ht="30" customHeight="1" x14ac:dyDescent="0.3">
      <c r="A36" s="26" t="s">
        <v>57</v>
      </c>
    </row>
    <row r="37" spans="1:1" ht="25.2" customHeight="1" x14ac:dyDescent="0.3">
      <c r="A37" s="38" t="s">
        <v>50</v>
      </c>
    </row>
    <row r="38" spans="1:1" ht="19.95" customHeight="1" x14ac:dyDescent="0.3">
      <c r="A38" s="26" t="s">
        <v>58</v>
      </c>
    </row>
    <row r="39" spans="1:1" ht="19.95" customHeight="1" x14ac:dyDescent="0.3">
      <c r="A39" s="26" t="s">
        <v>59</v>
      </c>
    </row>
    <row r="40" spans="1:1" ht="30" customHeight="1" x14ac:dyDescent="0.3">
      <c r="A40" s="26" t="s">
        <v>60</v>
      </c>
    </row>
    <row r="41" spans="1:1" ht="25.2" customHeight="1" x14ac:dyDescent="0.3">
      <c r="A41" s="38" t="s">
        <v>61</v>
      </c>
    </row>
    <row r="42" spans="1:1" ht="45" customHeight="1" x14ac:dyDescent="0.3">
      <c r="A42" s="26" t="s">
        <v>62</v>
      </c>
    </row>
    <row r="43" spans="1:1" ht="40.200000000000003" customHeight="1" x14ac:dyDescent="0.3">
      <c r="A43" s="39" t="s">
        <v>63</v>
      </c>
    </row>
    <row r="44" spans="1:1" ht="19.95" customHeight="1" x14ac:dyDescent="0.3">
      <c r="A44" s="51" t="s">
        <v>64</v>
      </c>
    </row>
    <row r="45" spans="1:1" ht="19.95" customHeight="1" x14ac:dyDescent="0.3">
      <c r="A45" s="26" t="s">
        <v>65</v>
      </c>
    </row>
    <row r="46" spans="1:1" s="52" customFormat="1" ht="19.95" customHeight="1" x14ac:dyDescent="0.3">
      <c r="A46" s="29" t="s">
        <v>66</v>
      </c>
    </row>
    <row r="47" spans="1:1" s="52" customFormat="1" ht="19.95" customHeight="1" x14ac:dyDescent="0.3">
      <c r="A47" s="55" t="s">
        <v>67</v>
      </c>
    </row>
    <row r="48" spans="1:1" s="54" customFormat="1" ht="15" customHeight="1" x14ac:dyDescent="0.3">
      <c r="A48" s="53" t="s">
        <v>22</v>
      </c>
    </row>
  </sheetData>
  <hyperlinks>
    <hyperlink ref="A44" r:id="rId1"/>
    <hyperlink ref="A16" r:id="rId2" display="&quot;Injury and Trauma Emergency Department and Hospitalization Statistics&quot; (tab '11 Coding methodology')"/>
    <hyperlink ref="A46" r:id="rId3" display="National Ambulatory Care Reporting System (NACRS) metadata"/>
    <hyperlink ref="A47" r:id="rId4" display="Discharge Abstract Database (DAD) metadata"/>
  </hyperlinks>
  <pageMargins left="0.70866141732283472" right="0.70866141732283472" top="0.74803149606299213" bottom="0.74803149606299213" header="0.31496062992125984" footer="0.31496062992125984"/>
  <pageSetup orientation="landscape" horizontalDpi="1200" verticalDpi="1200" r:id="rId5"/>
  <headerFooter>
    <oddFooter>&amp;L&amp;"Arial,Regular"&amp;9© 2021 CIHI&amp;R&amp;"Arial,Regular"&amp;9&amp;P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zoomScaleNormal="100" workbookViewId="0"/>
  </sheetViews>
  <sheetFormatPr defaultColWidth="0" defaultRowHeight="14.4" zeroHeight="1" x14ac:dyDescent="0.3"/>
  <cols>
    <col min="1" max="1" width="86.6640625" customWidth="1"/>
    <col min="2" max="16384" width="8.88671875" hidden="1"/>
  </cols>
  <sheetData>
    <row r="1" spans="1:1" ht="49.95" customHeight="1" x14ac:dyDescent="0.3">
      <c r="A1" s="40" t="s">
        <v>68</v>
      </c>
    </row>
    <row r="2" spans="1:1" s="32" customFormat="1" ht="34.950000000000003" customHeight="1" x14ac:dyDescent="0.3">
      <c r="A2" s="57" t="s">
        <v>69</v>
      </c>
    </row>
    <row r="3" spans="1:1" s="151" customFormat="1" ht="34.950000000000003" customHeight="1" x14ac:dyDescent="0.3">
      <c r="A3" s="150" t="s">
        <v>70</v>
      </c>
    </row>
    <row r="4" spans="1:1" s="32" customFormat="1" ht="34.950000000000003" customHeight="1" x14ac:dyDescent="0.3">
      <c r="A4" s="57" t="s">
        <v>71</v>
      </c>
    </row>
    <row r="5" spans="1:1" s="32" customFormat="1" ht="34.950000000000003" customHeight="1" x14ac:dyDescent="0.3">
      <c r="A5" s="57" t="s">
        <v>72</v>
      </c>
    </row>
    <row r="6" spans="1:1" s="32" customFormat="1" ht="34.950000000000003" customHeight="1" x14ac:dyDescent="0.3">
      <c r="A6" s="57" t="s">
        <v>73</v>
      </c>
    </row>
    <row r="7" spans="1:1" s="32" customFormat="1" ht="34.950000000000003" customHeight="1" x14ac:dyDescent="0.3">
      <c r="A7" s="57" t="s">
        <v>74</v>
      </c>
    </row>
    <row r="8" spans="1:1" s="151" customFormat="1" ht="34.950000000000003" customHeight="1" x14ac:dyDescent="0.3">
      <c r="A8" s="150" t="s">
        <v>75</v>
      </c>
    </row>
    <row r="9" spans="1:1" s="32" customFormat="1" ht="34.950000000000003" customHeight="1" x14ac:dyDescent="0.3">
      <c r="A9" s="57" t="s">
        <v>76</v>
      </c>
    </row>
    <row r="10" spans="1:1" s="32" customFormat="1" ht="34.950000000000003" customHeight="1" x14ac:dyDescent="0.3">
      <c r="A10" s="57" t="s">
        <v>77</v>
      </c>
    </row>
    <row r="11" spans="1:1" s="32" customFormat="1" ht="34.950000000000003" customHeight="1" x14ac:dyDescent="0.3">
      <c r="A11" s="57" t="s">
        <v>78</v>
      </c>
    </row>
    <row r="12" spans="1:1" s="32" customFormat="1" ht="34.950000000000003" customHeight="1" x14ac:dyDescent="0.3">
      <c r="A12" s="57" t="s">
        <v>79</v>
      </c>
    </row>
    <row r="13" spans="1:1" s="56" customFormat="1" ht="15" customHeight="1" x14ac:dyDescent="0.3">
      <c r="A13" s="56" t="s">
        <v>22</v>
      </c>
    </row>
  </sheetData>
  <hyperlinks>
    <hyperlink ref="A2" location="'1 ED by PT'!A1" display="Table 1  ED visits for accidental falls, by month and province/territory, March to September 2019 and March to September 2020"/>
    <hyperlink ref="A3" location="'2 ED characteristics'!A1" display="Table 2  ED visits for accidental falls, by patient characteristic, March to September 2019 and March to September 2020 "/>
    <hyperlink ref="A4" location="'3 ED main problem'!A1" display="Table 3  ED visits for accidental falls, by main problem, March to September 2019 and March to September 2020 "/>
    <hyperlink ref="A5" location="'4 ED by place, age'!A1" display="Table 4  ED visits for accidental falls, by place of occurrence and age, March to September 2019 and March to September 2020 "/>
    <hyperlink ref="A6" location="'5 ED by type, age'!A1" display="Table 5  ED visits for accidental falls, by type of fall and age, March to September 2019 and March to September 2020"/>
    <hyperlink ref="A7" location="'6 Hosp by PT'!A1" display="Table 6  Hospitalizations for accidental falls, by month and province/territory, March to September 2019 and March to September 2020"/>
    <hyperlink ref="A8" location="'7 Hosp characteristics'!A1" display="Table 7  Hospitalizations for accidental falls, by patient characteristic, March to September 2019 and March to September 2020"/>
    <hyperlink ref="A9" location="'8 9 Hosp by MRDx, intervention'!A1" display="Table 8  Hospitalizations for accidental falls, by most responsible diagnosis, March to September 2019 and March to September 2020"/>
    <hyperlink ref="A11" location="'10 Hosp by place, age'!A1" display="Table 10  Hospitalizations for accidental falls, by place of occurrence and age, March to September 2019 and March to September 2020"/>
    <hyperlink ref="A12" location="'11 Hosp by type, age'!A1" display="Table 11  Hospitalizations for accidental falls, by type of fall and age, March to September 2019 and March to September 2020"/>
    <hyperlink ref="A10" location="'8 9 Hosp by MRDx, intervention'!A1" display="Table 9  Hospitalizations for accidental falls, by intervention, March to September 2019 and March to September 2020"/>
  </hyperlinks>
  <pageMargins left="0.70866141732283472" right="0.70866141732283472" top="0.74803149606299213" bottom="0.74803149606299213" header="0.31496062992125984" footer="0.31496062992125984"/>
  <pageSetup orientation="portrait" horizontalDpi="1200" verticalDpi="1200" r:id="rId1"/>
  <headerFooter>
    <oddFooter>&amp;L&amp;"Arial,Regular"&amp;9© 2021 CIHI&amp;R&amp;"Arial,Regular"&amp;9&amp;P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20.6640625" customWidth="1"/>
    <col min="2" max="22" width="12.6640625" customWidth="1"/>
    <col min="23" max="16384" width="8.88671875" hidden="1"/>
  </cols>
  <sheetData>
    <row r="1" spans="1:22" s="33" customFormat="1" ht="15" hidden="1" customHeight="1" x14ac:dyDescent="0.3">
      <c r="A1" s="33" t="s">
        <v>80</v>
      </c>
    </row>
    <row r="2" spans="1:22" s="32" customFormat="1" ht="24" customHeight="1" x14ac:dyDescent="0.3">
      <c r="A2" s="35" t="s">
        <v>81</v>
      </c>
      <c r="B2" s="35"/>
    </row>
    <row r="3" spans="1:22" s="49" customFormat="1" ht="20.25" customHeight="1" x14ac:dyDescent="0.3">
      <c r="A3" s="49" t="s">
        <v>82</v>
      </c>
    </row>
    <row r="4" spans="1:22" ht="14.7" customHeight="1" x14ac:dyDescent="0.3">
      <c r="A4" s="1"/>
      <c r="B4" s="165" t="s">
        <v>83</v>
      </c>
      <c r="C4" s="166"/>
      <c r="D4" s="167"/>
      <c r="E4" s="165" t="s">
        <v>84</v>
      </c>
      <c r="F4" s="166"/>
      <c r="G4" s="167"/>
      <c r="H4" s="165" t="s">
        <v>85</v>
      </c>
      <c r="I4" s="166"/>
      <c r="J4" s="167"/>
      <c r="K4" s="165" t="s">
        <v>86</v>
      </c>
      <c r="L4" s="166"/>
      <c r="M4" s="167"/>
      <c r="N4" s="165" t="s">
        <v>87</v>
      </c>
      <c r="O4" s="166"/>
      <c r="P4" s="167"/>
      <c r="Q4" s="165" t="s">
        <v>88</v>
      </c>
      <c r="R4" s="166"/>
      <c r="S4" s="167"/>
      <c r="T4" s="162" t="s">
        <v>89</v>
      </c>
      <c r="U4" s="163"/>
      <c r="V4" s="164"/>
    </row>
    <row r="5" spans="1:22" s="36" customFormat="1" ht="30" customHeight="1" x14ac:dyDescent="0.3">
      <c r="A5" s="62" t="s">
        <v>90</v>
      </c>
      <c r="B5" s="60" t="s">
        <v>91</v>
      </c>
      <c r="C5" s="60" t="s">
        <v>92</v>
      </c>
      <c r="D5" s="61" t="s">
        <v>93</v>
      </c>
      <c r="E5" s="60" t="s">
        <v>94</v>
      </c>
      <c r="F5" s="60" t="s">
        <v>95</v>
      </c>
      <c r="G5" s="61" t="s">
        <v>96</v>
      </c>
      <c r="H5" s="60" t="s">
        <v>97</v>
      </c>
      <c r="I5" s="60" t="s">
        <v>98</v>
      </c>
      <c r="J5" s="61" t="s">
        <v>99</v>
      </c>
      <c r="K5" s="60" t="s">
        <v>100</v>
      </c>
      <c r="L5" s="60" t="s">
        <v>101</v>
      </c>
      <c r="M5" s="61" t="s">
        <v>102</v>
      </c>
      <c r="N5" s="60" t="s">
        <v>103</v>
      </c>
      <c r="O5" s="60" t="s">
        <v>104</v>
      </c>
      <c r="P5" s="61" t="s">
        <v>105</v>
      </c>
      <c r="Q5" s="60" t="s">
        <v>106</v>
      </c>
      <c r="R5" s="60" t="s">
        <v>107</v>
      </c>
      <c r="S5" s="61" t="s">
        <v>108</v>
      </c>
      <c r="T5" s="60" t="s">
        <v>109</v>
      </c>
      <c r="U5" s="60" t="s">
        <v>110</v>
      </c>
      <c r="V5" s="61" t="s">
        <v>111</v>
      </c>
    </row>
    <row r="6" spans="1:22" ht="15" customHeight="1" x14ac:dyDescent="0.3">
      <c r="A6" s="63" t="s">
        <v>112</v>
      </c>
      <c r="B6" s="3">
        <v>188</v>
      </c>
      <c r="C6" s="3">
        <v>141</v>
      </c>
      <c r="D6" s="4">
        <v>-0.25</v>
      </c>
      <c r="E6" s="5">
        <v>682</v>
      </c>
      <c r="F6" s="5">
        <v>470</v>
      </c>
      <c r="G6" s="4">
        <v>-0.31085043988269795</v>
      </c>
      <c r="H6" s="5">
        <v>44886</v>
      </c>
      <c r="I6" s="5">
        <v>26969</v>
      </c>
      <c r="J6" s="4">
        <v>-0.39916677805997414</v>
      </c>
      <c r="K6" s="5">
        <v>1736</v>
      </c>
      <c r="L6" s="5">
        <v>1480</v>
      </c>
      <c r="M6" s="4">
        <v>-0.14746543778801843</v>
      </c>
      <c r="N6" s="5">
        <v>14954</v>
      </c>
      <c r="O6" s="5">
        <v>11004</v>
      </c>
      <c r="P6" s="4">
        <v>-0.26414337301056573</v>
      </c>
      <c r="Q6" s="5">
        <v>239</v>
      </c>
      <c r="R6" s="5">
        <v>183</v>
      </c>
      <c r="S6" s="4">
        <v>-0.23430962343096234</v>
      </c>
      <c r="T6" s="5">
        <v>63517</v>
      </c>
      <c r="U6" s="5">
        <v>40693</v>
      </c>
      <c r="V6" s="64">
        <v>-0.35933687044413309</v>
      </c>
    </row>
    <row r="7" spans="1:22" ht="15" customHeight="1" x14ac:dyDescent="0.3">
      <c r="A7" s="63" t="s">
        <v>113</v>
      </c>
      <c r="B7" s="3">
        <v>115</v>
      </c>
      <c r="C7" s="3">
        <v>87</v>
      </c>
      <c r="D7" s="4">
        <v>-0.24347826086956523</v>
      </c>
      <c r="E7" s="3">
        <v>578</v>
      </c>
      <c r="F7" s="3">
        <v>307</v>
      </c>
      <c r="G7" s="4">
        <v>-0.4688581314878893</v>
      </c>
      <c r="H7" s="3">
        <v>34472</v>
      </c>
      <c r="I7" s="3">
        <v>16821</v>
      </c>
      <c r="J7" s="4">
        <v>-0.51203875609190064</v>
      </c>
      <c r="K7" s="3">
        <v>1571</v>
      </c>
      <c r="L7" s="3">
        <v>1053</v>
      </c>
      <c r="M7" s="4">
        <v>-0.32972628898790579</v>
      </c>
      <c r="N7" s="3">
        <v>12601</v>
      </c>
      <c r="O7" s="3">
        <v>7885</v>
      </c>
      <c r="P7" s="4">
        <v>-0.37425601142766446</v>
      </c>
      <c r="Q7" s="3">
        <v>228</v>
      </c>
      <c r="R7" s="3">
        <v>129</v>
      </c>
      <c r="S7" s="4">
        <v>-0.43421052631578949</v>
      </c>
      <c r="T7" s="3">
        <v>50202</v>
      </c>
      <c r="U7" s="3">
        <v>26457</v>
      </c>
      <c r="V7" s="64">
        <v>-0.47298912393928527</v>
      </c>
    </row>
    <row r="8" spans="1:22" ht="15" customHeight="1" x14ac:dyDescent="0.3">
      <c r="A8" s="63" t="s">
        <v>114</v>
      </c>
      <c r="B8" s="3">
        <v>141</v>
      </c>
      <c r="C8" s="3">
        <v>146</v>
      </c>
      <c r="D8" s="4">
        <v>3.5460992907801421E-2</v>
      </c>
      <c r="E8" s="3">
        <v>633</v>
      </c>
      <c r="F8" s="3">
        <v>472</v>
      </c>
      <c r="G8" s="4">
        <v>-0.25434439178515006</v>
      </c>
      <c r="H8" s="3">
        <v>39275</v>
      </c>
      <c r="I8" s="3">
        <v>25894</v>
      </c>
      <c r="J8" s="4">
        <v>-0.34070019096117121</v>
      </c>
      <c r="K8" s="3">
        <v>1758</v>
      </c>
      <c r="L8" s="3">
        <v>1330</v>
      </c>
      <c r="M8" s="4">
        <v>-0.2434584755403868</v>
      </c>
      <c r="N8" s="3">
        <v>13624</v>
      </c>
      <c r="O8" s="3">
        <v>10583</v>
      </c>
      <c r="P8" s="4">
        <v>-0.22320904286553142</v>
      </c>
      <c r="Q8" s="3">
        <v>213</v>
      </c>
      <c r="R8" s="3">
        <v>180</v>
      </c>
      <c r="S8" s="4">
        <v>-0.15492957746478872</v>
      </c>
      <c r="T8" s="3">
        <v>56328</v>
      </c>
      <c r="U8" s="3">
        <v>38880</v>
      </c>
      <c r="V8" s="64">
        <v>-0.30975713677034511</v>
      </c>
    </row>
    <row r="9" spans="1:22" ht="15" customHeight="1" x14ac:dyDescent="0.3">
      <c r="A9" s="63" t="s">
        <v>115</v>
      </c>
      <c r="B9" s="3">
        <v>148</v>
      </c>
      <c r="C9" s="3">
        <v>168</v>
      </c>
      <c r="D9" s="4">
        <v>0.13513513513513514</v>
      </c>
      <c r="E9" s="3">
        <v>694</v>
      </c>
      <c r="F9" s="3">
        <v>618</v>
      </c>
      <c r="G9" s="4">
        <v>-0.10951008645533142</v>
      </c>
      <c r="H9" s="3">
        <v>41695</v>
      </c>
      <c r="I9" s="3">
        <v>32941</v>
      </c>
      <c r="J9" s="4">
        <v>-0.20995323180237438</v>
      </c>
      <c r="K9" s="3">
        <v>1755</v>
      </c>
      <c r="L9" s="3">
        <v>1625</v>
      </c>
      <c r="M9" s="4">
        <v>-7.407407407407407E-2</v>
      </c>
      <c r="N9" s="3">
        <v>13713</v>
      </c>
      <c r="O9" s="3">
        <v>11938</v>
      </c>
      <c r="P9" s="4">
        <v>-0.1294392182600452</v>
      </c>
      <c r="Q9" s="3">
        <v>210</v>
      </c>
      <c r="R9" s="3">
        <v>194</v>
      </c>
      <c r="S9" s="4">
        <v>-7.6190476190476197E-2</v>
      </c>
      <c r="T9" s="3">
        <v>58936</v>
      </c>
      <c r="U9" s="3">
        <v>47896</v>
      </c>
      <c r="V9" s="64">
        <v>-0.18732184064069499</v>
      </c>
    </row>
    <row r="10" spans="1:22" ht="15" customHeight="1" x14ac:dyDescent="0.3">
      <c r="A10" s="63" t="s">
        <v>116</v>
      </c>
      <c r="B10" s="3">
        <v>158</v>
      </c>
      <c r="C10" s="3">
        <v>159</v>
      </c>
      <c r="D10" s="4">
        <v>6.3291139240506328E-3</v>
      </c>
      <c r="E10" s="3">
        <v>723</v>
      </c>
      <c r="F10" s="3">
        <v>581</v>
      </c>
      <c r="G10" s="4">
        <v>-0.19640387275242047</v>
      </c>
      <c r="H10" s="3">
        <v>42430</v>
      </c>
      <c r="I10" s="3">
        <v>34876</v>
      </c>
      <c r="J10" s="4">
        <v>-0.17803440961583786</v>
      </c>
      <c r="K10" s="3">
        <v>1922</v>
      </c>
      <c r="L10" s="3">
        <v>1738</v>
      </c>
      <c r="M10" s="4">
        <v>-9.5733610822060347E-2</v>
      </c>
      <c r="N10" s="3">
        <v>13929</v>
      </c>
      <c r="O10" s="3">
        <v>13285</v>
      </c>
      <c r="P10" s="4">
        <v>-4.6234474836671695E-2</v>
      </c>
      <c r="Q10" s="3">
        <v>210</v>
      </c>
      <c r="R10" s="3">
        <v>211</v>
      </c>
      <c r="S10" s="4">
        <v>4.7619047619047623E-3</v>
      </c>
      <c r="T10" s="3">
        <v>60273</v>
      </c>
      <c r="U10" s="3">
        <v>51429</v>
      </c>
      <c r="V10" s="64">
        <v>-0.14673236772684287</v>
      </c>
    </row>
    <row r="11" spans="1:22" ht="15" customHeight="1" x14ac:dyDescent="0.3">
      <c r="A11" s="63" t="s">
        <v>117</v>
      </c>
      <c r="B11" s="3">
        <v>172</v>
      </c>
      <c r="C11" s="3">
        <v>153</v>
      </c>
      <c r="D11" s="4">
        <v>-0.11046511627906977</v>
      </c>
      <c r="E11" s="3">
        <v>707</v>
      </c>
      <c r="F11" s="3">
        <v>615</v>
      </c>
      <c r="G11" s="4">
        <v>-0.13012729844413012</v>
      </c>
      <c r="H11" s="3">
        <v>41487</v>
      </c>
      <c r="I11" s="3">
        <v>36637</v>
      </c>
      <c r="J11" s="4">
        <v>-0.11690409043796852</v>
      </c>
      <c r="K11" s="3">
        <v>1766</v>
      </c>
      <c r="L11" s="3">
        <v>1679</v>
      </c>
      <c r="M11" s="4">
        <v>-4.9263873159682899E-2</v>
      </c>
      <c r="N11" s="3">
        <v>13494</v>
      </c>
      <c r="O11" s="3">
        <v>13197</v>
      </c>
      <c r="P11" s="4">
        <v>-2.2009782125389062E-2</v>
      </c>
      <c r="Q11" s="3">
        <v>220</v>
      </c>
      <c r="R11" s="3">
        <v>210</v>
      </c>
      <c r="S11" s="4">
        <v>-4.5454545454545456E-2</v>
      </c>
      <c r="T11" s="3">
        <v>58778</v>
      </c>
      <c r="U11" s="3">
        <v>53129</v>
      </c>
      <c r="V11" s="64">
        <v>-9.6107387117629048E-2</v>
      </c>
    </row>
    <row r="12" spans="1:22" ht="15" customHeight="1" x14ac:dyDescent="0.3">
      <c r="A12" s="63" t="s">
        <v>118</v>
      </c>
      <c r="B12" s="7">
        <v>171</v>
      </c>
      <c r="C12" s="7">
        <v>123</v>
      </c>
      <c r="D12" s="4">
        <v>-0.2807017543859649</v>
      </c>
      <c r="E12" s="7">
        <v>732</v>
      </c>
      <c r="F12" s="7">
        <v>705</v>
      </c>
      <c r="G12" s="4">
        <v>-3.6885245901639344E-2</v>
      </c>
      <c r="H12" s="7">
        <v>40587</v>
      </c>
      <c r="I12" s="7">
        <v>34378</v>
      </c>
      <c r="J12" s="4">
        <v>-0.15298001823243895</v>
      </c>
      <c r="K12" s="7">
        <v>1690</v>
      </c>
      <c r="L12" s="7">
        <v>1658</v>
      </c>
      <c r="M12" s="4">
        <v>-1.8934911242603551E-2</v>
      </c>
      <c r="N12" s="7">
        <v>13368</v>
      </c>
      <c r="O12" s="7">
        <v>12087</v>
      </c>
      <c r="P12" s="4">
        <v>-9.5825852782764814E-2</v>
      </c>
      <c r="Q12" s="7">
        <v>226</v>
      </c>
      <c r="R12" s="7">
        <v>195</v>
      </c>
      <c r="S12" s="4">
        <v>-0.13716814159292035</v>
      </c>
      <c r="T12" s="7">
        <v>57542</v>
      </c>
      <c r="U12" s="7">
        <v>49706</v>
      </c>
      <c r="V12" s="64">
        <v>-0.13617879114386014</v>
      </c>
    </row>
    <row r="13" spans="1:22" s="105" customFormat="1" ht="15" customHeight="1" x14ac:dyDescent="0.3">
      <c r="A13" s="63" t="s">
        <v>89</v>
      </c>
      <c r="B13" s="106">
        <v>1093</v>
      </c>
      <c r="C13" s="106">
        <v>977</v>
      </c>
      <c r="D13" s="107">
        <v>-0.10612991765782251</v>
      </c>
      <c r="E13" s="106">
        <v>4749</v>
      </c>
      <c r="F13" s="106">
        <v>3768</v>
      </c>
      <c r="G13" s="107">
        <v>-0.20656980416929879</v>
      </c>
      <c r="H13" s="106">
        <v>284832</v>
      </c>
      <c r="I13" s="106">
        <v>208516</v>
      </c>
      <c r="J13" s="107">
        <v>-0.26793337827210428</v>
      </c>
      <c r="K13" s="106">
        <v>12198</v>
      </c>
      <c r="L13" s="106">
        <v>10563</v>
      </c>
      <c r="M13" s="107">
        <v>-0.13403836694540089</v>
      </c>
      <c r="N13" s="106">
        <v>95683</v>
      </c>
      <c r="O13" s="106">
        <v>79979</v>
      </c>
      <c r="P13" s="107">
        <v>-0.1641252887137736</v>
      </c>
      <c r="Q13" s="106">
        <v>1546</v>
      </c>
      <c r="R13" s="106">
        <v>1302</v>
      </c>
      <c r="S13" s="107">
        <v>-0.15782664941785252</v>
      </c>
      <c r="T13" s="106">
        <v>405576</v>
      </c>
      <c r="U13" s="106">
        <v>308190</v>
      </c>
      <c r="V13" s="108">
        <v>-0.24011775844724539</v>
      </c>
    </row>
    <row r="14" spans="1:22" s="112" customFormat="1" ht="17.25" customHeight="1" x14ac:dyDescent="0.25">
      <c r="A14" s="111" t="s">
        <v>119</v>
      </c>
    </row>
    <row r="15" spans="1:22" s="152" customFormat="1" ht="12" customHeight="1" x14ac:dyDescent="0.3">
      <c r="A15" s="152" t="s">
        <v>120</v>
      </c>
    </row>
    <row r="16" spans="1:22" s="110" customFormat="1" ht="12" customHeight="1" x14ac:dyDescent="0.3">
      <c r="A16" s="109" t="s">
        <v>121</v>
      </c>
      <c r="B16" s="148"/>
      <c r="C16" s="148"/>
      <c r="D16" s="148"/>
      <c r="E16" s="148"/>
      <c r="F16" s="148"/>
      <c r="G16" s="148"/>
      <c r="H16" s="148"/>
      <c r="I16" s="148"/>
      <c r="J16" s="148"/>
      <c r="K16" s="148"/>
      <c r="L16" s="148"/>
      <c r="M16" s="148"/>
      <c r="N16" s="148"/>
      <c r="O16" s="148"/>
      <c r="P16" s="148"/>
      <c r="Q16" s="148"/>
      <c r="R16" s="148"/>
      <c r="S16" s="148"/>
      <c r="T16" s="148"/>
      <c r="U16" s="148"/>
      <c r="V16" s="148"/>
    </row>
    <row r="17" spans="1:1" s="110" customFormat="1" ht="12" customHeight="1" x14ac:dyDescent="0.3">
      <c r="A17" s="148" t="s">
        <v>122</v>
      </c>
    </row>
    <row r="18" spans="1:1" s="110" customFormat="1" ht="12" customHeight="1" x14ac:dyDescent="0.3">
      <c r="A18" s="148" t="s">
        <v>123</v>
      </c>
    </row>
    <row r="19" spans="1:1" s="110" customFormat="1" ht="12" customHeight="1" x14ac:dyDescent="0.3">
      <c r="A19" s="148" t="s">
        <v>124</v>
      </c>
    </row>
    <row r="20" spans="1:1" s="110" customFormat="1" ht="12" customHeight="1" x14ac:dyDescent="0.3">
      <c r="A20" s="148" t="s">
        <v>125</v>
      </c>
    </row>
    <row r="21" spans="1:1" s="110" customFormat="1" ht="12" customHeight="1" x14ac:dyDescent="0.3">
      <c r="A21" s="113" t="s">
        <v>126</v>
      </c>
    </row>
    <row r="22" spans="1:1" s="110" customFormat="1" ht="12" customHeight="1" x14ac:dyDescent="0.3">
      <c r="A22" s="148" t="s">
        <v>127</v>
      </c>
    </row>
    <row r="23" spans="1:1" s="59" customFormat="1" ht="15" customHeight="1" x14ac:dyDescent="0.3">
      <c r="A23" s="58" t="s">
        <v>22</v>
      </c>
    </row>
    <row r="30" spans="1:1" hidden="1" x14ac:dyDescent="0.3">
      <c r="A30" s="11"/>
    </row>
  </sheetData>
  <mergeCells count="7">
    <mergeCell ref="T4:V4"/>
    <mergeCell ref="K4:M4"/>
    <mergeCell ref="N4:P4"/>
    <mergeCell ref="Q4:S4"/>
    <mergeCell ref="B4:D4"/>
    <mergeCell ref="E4:G4"/>
    <mergeCell ref="H4:J4"/>
  </mergeCells>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zoomScaleNormal="100" workbookViewId="0">
      <pane ySplit="4" topLeftCell="A5" activePane="bottomLeft" state="frozen"/>
      <selection activeCell="A11" sqref="A11"/>
      <selection pane="bottomLeft"/>
    </sheetView>
  </sheetViews>
  <sheetFormatPr defaultColWidth="0" defaultRowHeight="14.4" zeroHeight="1" x14ac:dyDescent="0.3"/>
  <cols>
    <col min="1" max="1" width="40.6640625" customWidth="1"/>
    <col min="2" max="4" width="20.6640625" customWidth="1"/>
    <col min="5" max="22" width="0" hidden="1" customWidth="1"/>
    <col min="23" max="16384" width="8.88671875" hidden="1"/>
  </cols>
  <sheetData>
    <row r="1" spans="1:13" s="33" customFormat="1" ht="15" hidden="1" customHeight="1" x14ac:dyDescent="0.3">
      <c r="A1" s="33" t="s">
        <v>128</v>
      </c>
      <c r="K1" s="34"/>
      <c r="L1" s="34"/>
      <c r="M1" s="34"/>
    </row>
    <row r="2" spans="1:13" s="32" customFormat="1" ht="24" customHeight="1" x14ac:dyDescent="0.3">
      <c r="A2" s="35" t="s">
        <v>81</v>
      </c>
      <c r="B2" s="35"/>
    </row>
    <row r="3" spans="1:13" s="49" customFormat="1" ht="40.5" customHeight="1" x14ac:dyDescent="0.3">
      <c r="A3" s="170" t="s">
        <v>129</v>
      </c>
      <c r="B3" s="170"/>
      <c r="C3" s="170"/>
      <c r="D3" s="170"/>
    </row>
    <row r="4" spans="1:13" ht="15" customHeight="1" x14ac:dyDescent="0.3">
      <c r="A4" s="117" t="s">
        <v>130</v>
      </c>
      <c r="B4" s="118" t="s">
        <v>131</v>
      </c>
      <c r="C4" s="118" t="s">
        <v>132</v>
      </c>
      <c r="D4" s="119" t="s">
        <v>133</v>
      </c>
    </row>
    <row r="5" spans="1:13" s="37" customFormat="1" ht="15" customHeight="1" x14ac:dyDescent="0.3">
      <c r="A5" s="70" t="s">
        <v>89</v>
      </c>
      <c r="B5" s="71">
        <v>405576</v>
      </c>
      <c r="C5" s="71">
        <v>308190</v>
      </c>
      <c r="D5" s="72">
        <v>-0.24011775844724539</v>
      </c>
    </row>
    <row r="6" spans="1:13" s="37" customFormat="1" ht="15" customHeight="1" x14ac:dyDescent="0.25">
      <c r="A6" s="120" t="s">
        <v>134</v>
      </c>
      <c r="B6" s="121" t="s">
        <v>131</v>
      </c>
      <c r="C6" s="121" t="s">
        <v>132</v>
      </c>
      <c r="D6" s="122" t="s">
        <v>133</v>
      </c>
    </row>
    <row r="7" spans="1:13" s="37" customFormat="1" ht="15" customHeight="1" x14ac:dyDescent="0.3">
      <c r="A7" s="77" t="s">
        <v>135</v>
      </c>
      <c r="B7" s="71">
        <v>38613</v>
      </c>
      <c r="C7" s="71">
        <v>29527</v>
      </c>
      <c r="D7" s="72">
        <v>-0.23530935177271903</v>
      </c>
    </row>
    <row r="8" spans="1:13" s="37" customFormat="1" ht="15" customHeight="1" x14ac:dyDescent="0.3">
      <c r="A8" s="78" t="s">
        <v>136</v>
      </c>
      <c r="B8" s="71">
        <v>86703</v>
      </c>
      <c r="C8" s="71">
        <v>54383</v>
      </c>
      <c r="D8" s="72">
        <v>-0.37276680161009423</v>
      </c>
    </row>
    <row r="9" spans="1:13" s="37" customFormat="1" ht="15" customHeight="1" x14ac:dyDescent="0.3">
      <c r="A9" s="77" t="s">
        <v>137</v>
      </c>
      <c r="B9" s="71">
        <v>159149</v>
      </c>
      <c r="C9" s="71">
        <v>125743</v>
      </c>
      <c r="D9" s="72">
        <v>-0.20990392650912038</v>
      </c>
    </row>
    <row r="10" spans="1:13" s="37" customFormat="1" ht="15" customHeight="1" x14ac:dyDescent="0.3">
      <c r="A10" s="77" t="s">
        <v>138</v>
      </c>
      <c r="B10" s="71">
        <v>82573</v>
      </c>
      <c r="C10" s="71">
        <v>67237</v>
      </c>
      <c r="D10" s="72">
        <v>-0.18572656921754085</v>
      </c>
    </row>
    <row r="11" spans="1:13" s="37" customFormat="1" ht="15" customHeight="1" x14ac:dyDescent="0.3">
      <c r="A11" s="77" t="s">
        <v>139</v>
      </c>
      <c r="B11" s="71">
        <v>38538</v>
      </c>
      <c r="C11" s="71">
        <v>31300</v>
      </c>
      <c r="D11" s="72">
        <v>-0.18781462452644143</v>
      </c>
    </row>
    <row r="12" spans="1:13" s="37" customFormat="1" ht="15" customHeight="1" x14ac:dyDescent="0.25">
      <c r="A12" s="120" t="s">
        <v>140</v>
      </c>
      <c r="B12" s="121" t="s">
        <v>131</v>
      </c>
      <c r="C12" s="121" t="s">
        <v>132</v>
      </c>
      <c r="D12" s="122" t="s">
        <v>133</v>
      </c>
    </row>
    <row r="13" spans="1:13" s="37" customFormat="1" ht="15" customHeight="1" x14ac:dyDescent="0.3">
      <c r="A13" s="70" t="s">
        <v>141</v>
      </c>
      <c r="B13" s="73">
        <v>185822</v>
      </c>
      <c r="C13" s="73">
        <v>140835</v>
      </c>
      <c r="D13" s="74">
        <v>-0.24209727588767746</v>
      </c>
    </row>
    <row r="14" spans="1:13" s="37" customFormat="1" ht="15" customHeight="1" x14ac:dyDescent="0.3">
      <c r="A14" s="70" t="s">
        <v>142</v>
      </c>
      <c r="B14" s="73">
        <v>219754</v>
      </c>
      <c r="C14" s="73">
        <v>167355</v>
      </c>
      <c r="D14" s="74">
        <v>-0.23844389635683538</v>
      </c>
    </row>
    <row r="15" spans="1:13" s="37" customFormat="1" ht="15" customHeight="1" x14ac:dyDescent="0.25">
      <c r="A15" s="120" t="s">
        <v>143</v>
      </c>
      <c r="B15" s="121" t="s">
        <v>131</v>
      </c>
      <c r="C15" s="121" t="s">
        <v>132</v>
      </c>
      <c r="D15" s="122" t="s">
        <v>133</v>
      </c>
    </row>
    <row r="16" spans="1:13" s="37" customFormat="1" ht="15" customHeight="1" x14ac:dyDescent="0.3">
      <c r="A16" s="70" t="s">
        <v>144</v>
      </c>
      <c r="B16" s="73">
        <v>90110</v>
      </c>
      <c r="C16" s="73">
        <v>68882</v>
      </c>
      <c r="D16" s="74">
        <v>-0.2355787370991011</v>
      </c>
    </row>
    <row r="17" spans="1:4" s="37" customFormat="1" ht="15" customHeight="1" x14ac:dyDescent="0.3">
      <c r="A17" s="116">
        <v>2</v>
      </c>
      <c r="B17" s="73">
        <v>79603</v>
      </c>
      <c r="C17" s="73">
        <v>60339</v>
      </c>
      <c r="D17" s="74">
        <v>-0.24200092961320555</v>
      </c>
    </row>
    <row r="18" spans="1:4" s="37" customFormat="1" ht="15" customHeight="1" x14ac:dyDescent="0.3">
      <c r="A18" s="116">
        <v>3</v>
      </c>
      <c r="B18" s="73">
        <v>78163</v>
      </c>
      <c r="C18" s="73">
        <v>59180</v>
      </c>
      <c r="D18" s="74">
        <v>-0.24286427081867379</v>
      </c>
    </row>
    <row r="19" spans="1:4" s="37" customFormat="1" ht="15" customHeight="1" x14ac:dyDescent="0.3">
      <c r="A19" s="116">
        <v>4</v>
      </c>
      <c r="B19" s="73">
        <v>76180</v>
      </c>
      <c r="C19" s="73">
        <v>58253</v>
      </c>
      <c r="D19" s="74">
        <v>-0.23532423208191125</v>
      </c>
    </row>
    <row r="20" spans="1:4" s="37" customFormat="1" ht="15" customHeight="1" x14ac:dyDescent="0.3">
      <c r="A20" s="70" t="s">
        <v>145</v>
      </c>
      <c r="B20" s="73">
        <v>72475</v>
      </c>
      <c r="C20" s="73">
        <v>55256</v>
      </c>
      <c r="D20" s="74">
        <v>-0.23758537426698861</v>
      </c>
    </row>
    <row r="21" spans="1:4" s="37" customFormat="1" ht="15" customHeight="1" x14ac:dyDescent="0.25">
      <c r="A21" s="123" t="s">
        <v>146</v>
      </c>
      <c r="B21" s="121" t="s">
        <v>131</v>
      </c>
      <c r="C21" s="121" t="s">
        <v>132</v>
      </c>
      <c r="D21" s="122" t="s">
        <v>133</v>
      </c>
    </row>
    <row r="22" spans="1:4" s="37" customFormat="1" ht="15" customHeight="1" x14ac:dyDescent="0.3">
      <c r="A22" s="70" t="s">
        <v>147</v>
      </c>
      <c r="B22" s="73">
        <v>326942</v>
      </c>
      <c r="C22" s="73">
        <v>247706</v>
      </c>
      <c r="D22" s="74">
        <v>-0.24235491310385329</v>
      </c>
    </row>
    <row r="23" spans="1:4" s="37" customFormat="1" ht="15" customHeight="1" x14ac:dyDescent="0.3">
      <c r="A23" s="70" t="s">
        <v>148</v>
      </c>
      <c r="B23" s="73">
        <v>71309</v>
      </c>
      <c r="C23" s="73">
        <v>55697</v>
      </c>
      <c r="D23" s="74">
        <v>-0.21893449634688469</v>
      </c>
    </row>
    <row r="24" spans="1:4" s="37" customFormat="1" ht="15" customHeight="1" x14ac:dyDescent="0.25">
      <c r="A24" s="155" t="s">
        <v>149</v>
      </c>
      <c r="B24" s="118" t="s">
        <v>131</v>
      </c>
      <c r="C24" s="118" t="s">
        <v>132</v>
      </c>
      <c r="D24" s="119" t="s">
        <v>133</v>
      </c>
    </row>
    <row r="25" spans="1:4" s="37" customFormat="1" ht="15" customHeight="1" x14ac:dyDescent="0.3">
      <c r="A25" s="70" t="s">
        <v>150</v>
      </c>
      <c r="B25" s="73">
        <v>88796</v>
      </c>
      <c r="C25" s="73">
        <v>77868</v>
      </c>
      <c r="D25" s="74">
        <v>-0.12306860669399522</v>
      </c>
    </row>
    <row r="26" spans="1:4" s="37" customFormat="1" ht="15" customHeight="1" x14ac:dyDescent="0.25">
      <c r="A26" s="123" t="s">
        <v>151</v>
      </c>
      <c r="B26" s="121" t="s">
        <v>131</v>
      </c>
      <c r="C26" s="121" t="s">
        <v>132</v>
      </c>
      <c r="D26" s="122" t="s">
        <v>133</v>
      </c>
    </row>
    <row r="27" spans="1:4" s="37" customFormat="1" ht="15" customHeight="1" x14ac:dyDescent="0.3">
      <c r="A27" s="70" t="s">
        <v>152</v>
      </c>
      <c r="B27" s="73">
        <v>2053</v>
      </c>
      <c r="C27" s="73">
        <v>1890</v>
      </c>
      <c r="D27" s="74">
        <v>-7.9396005845104728E-2</v>
      </c>
    </row>
    <row r="28" spans="1:4" s="37" customFormat="1" ht="15" customHeight="1" x14ac:dyDescent="0.3">
      <c r="A28" s="70" t="s">
        <v>153</v>
      </c>
      <c r="B28" s="73">
        <v>51554</v>
      </c>
      <c r="C28" s="73">
        <v>40320</v>
      </c>
      <c r="D28" s="74">
        <v>-0.21790743686231911</v>
      </c>
    </row>
    <row r="29" spans="1:4" s="37" customFormat="1" ht="15" customHeight="1" x14ac:dyDescent="0.3">
      <c r="A29" s="70" t="s">
        <v>154</v>
      </c>
      <c r="B29" s="73">
        <v>201175</v>
      </c>
      <c r="C29" s="73">
        <v>159877</v>
      </c>
      <c r="D29" s="74">
        <v>-0.20528395675406985</v>
      </c>
    </row>
    <row r="30" spans="1:4" s="37" customFormat="1" ht="15" customHeight="1" x14ac:dyDescent="0.3">
      <c r="A30" s="70" t="s">
        <v>155</v>
      </c>
      <c r="B30" s="73">
        <v>128844</v>
      </c>
      <c r="C30" s="73">
        <v>91289</v>
      </c>
      <c r="D30" s="74">
        <v>-0.29147651423426779</v>
      </c>
    </row>
    <row r="31" spans="1:4" s="37" customFormat="1" ht="15" customHeight="1" x14ac:dyDescent="0.3">
      <c r="A31" s="70" t="s">
        <v>156</v>
      </c>
      <c r="B31" s="73">
        <v>20644</v>
      </c>
      <c r="C31" s="73">
        <v>13871</v>
      </c>
      <c r="D31" s="74">
        <v>-0.32808564231738035</v>
      </c>
    </row>
    <row r="32" spans="1:4" s="37" customFormat="1" ht="15" customHeight="1" x14ac:dyDescent="0.25">
      <c r="A32" s="155" t="s">
        <v>157</v>
      </c>
      <c r="B32" s="118" t="s">
        <v>131</v>
      </c>
      <c r="C32" s="118" t="s">
        <v>132</v>
      </c>
      <c r="D32" s="119" t="s">
        <v>133</v>
      </c>
    </row>
    <row r="33" spans="1:4" s="37" customFormat="1" ht="15" customHeight="1" x14ac:dyDescent="0.3">
      <c r="A33" s="70" t="s">
        <v>158</v>
      </c>
      <c r="B33" s="75">
        <v>4.1538556</v>
      </c>
      <c r="C33" s="75">
        <v>3.9981437999999998</v>
      </c>
      <c r="D33" s="74" t="s">
        <v>159</v>
      </c>
    </row>
    <row r="34" spans="1:4" s="37" customFormat="1" ht="15" customHeight="1" x14ac:dyDescent="0.25">
      <c r="A34" s="120" t="s">
        <v>160</v>
      </c>
      <c r="B34" s="121" t="s">
        <v>131</v>
      </c>
      <c r="C34" s="121" t="s">
        <v>132</v>
      </c>
      <c r="D34" s="122" t="s">
        <v>133</v>
      </c>
    </row>
    <row r="35" spans="1:4" s="37" customFormat="1" ht="15" customHeight="1" x14ac:dyDescent="0.3">
      <c r="A35" s="70" t="s">
        <v>161</v>
      </c>
      <c r="B35" s="73">
        <v>334109</v>
      </c>
      <c r="C35" s="73">
        <v>249163</v>
      </c>
      <c r="D35" s="74">
        <v>-0.25424636870003503</v>
      </c>
    </row>
    <row r="36" spans="1:4" s="37" customFormat="1" ht="15" customHeight="1" x14ac:dyDescent="0.3">
      <c r="A36" s="70" t="s">
        <v>162</v>
      </c>
      <c r="B36" s="73">
        <v>5732</v>
      </c>
      <c r="C36" s="73">
        <v>4563</v>
      </c>
      <c r="D36" s="74">
        <v>-0.20394277739009073</v>
      </c>
    </row>
    <row r="37" spans="1:4" s="37" customFormat="1" ht="15" customHeight="1" x14ac:dyDescent="0.3">
      <c r="A37" s="70" t="s">
        <v>163</v>
      </c>
      <c r="B37" s="73">
        <v>37891</v>
      </c>
      <c r="C37" s="73">
        <v>35454</v>
      </c>
      <c r="D37" s="74">
        <v>-6.4316064500804945E-2</v>
      </c>
    </row>
    <row r="38" spans="1:4" s="37" customFormat="1" ht="15" customHeight="1" x14ac:dyDescent="0.3">
      <c r="A38" s="70" t="s">
        <v>164</v>
      </c>
      <c r="B38" s="73">
        <v>5391</v>
      </c>
      <c r="C38" s="73">
        <v>3195</v>
      </c>
      <c r="D38" s="74">
        <v>-0.4073455759599332</v>
      </c>
    </row>
    <row r="39" spans="1:4" s="37" customFormat="1" ht="15" customHeight="1" x14ac:dyDescent="0.3">
      <c r="A39" s="70" t="s">
        <v>165</v>
      </c>
      <c r="B39" s="73">
        <v>8077</v>
      </c>
      <c r="C39" s="73">
        <v>6354</v>
      </c>
      <c r="D39" s="74">
        <v>-0.21332177788782963</v>
      </c>
    </row>
    <row r="40" spans="1:4" s="37" customFormat="1" ht="15" customHeight="1" x14ac:dyDescent="0.3">
      <c r="A40" s="70" t="s">
        <v>166</v>
      </c>
      <c r="B40" s="73">
        <v>272</v>
      </c>
      <c r="C40" s="73">
        <v>212</v>
      </c>
      <c r="D40" s="74">
        <v>-0.22058823529411764</v>
      </c>
    </row>
    <row r="41" spans="1:4" s="37" customFormat="1" ht="15" customHeight="1" x14ac:dyDescent="0.3">
      <c r="A41" s="70" t="s">
        <v>167</v>
      </c>
      <c r="B41" s="73">
        <v>3903</v>
      </c>
      <c r="C41" s="73">
        <v>3508</v>
      </c>
      <c r="D41" s="74">
        <v>-0.10120420189597745</v>
      </c>
    </row>
    <row r="42" spans="1:4" s="37" customFormat="1" ht="15" customHeight="1" x14ac:dyDescent="0.3">
      <c r="A42" s="70" t="s">
        <v>168</v>
      </c>
      <c r="B42" s="73">
        <v>10109</v>
      </c>
      <c r="C42" s="73">
        <v>5656</v>
      </c>
      <c r="D42" s="74">
        <v>-0.44049856563458306</v>
      </c>
    </row>
    <row r="43" spans="1:4" s="37" customFormat="1" ht="15" customHeight="1" x14ac:dyDescent="0.3">
      <c r="A43" s="76" t="s">
        <v>169</v>
      </c>
      <c r="B43" s="114">
        <v>92</v>
      </c>
      <c r="C43" s="114">
        <v>85</v>
      </c>
      <c r="D43" s="115">
        <v>-7.6086956521739135E-2</v>
      </c>
    </row>
    <row r="44" spans="1:4" s="112" customFormat="1" ht="17.25" customHeight="1" x14ac:dyDescent="0.25">
      <c r="A44" s="111" t="s">
        <v>119</v>
      </c>
    </row>
    <row r="45" spans="1:4" s="110" customFormat="1" ht="12" customHeight="1" x14ac:dyDescent="0.3">
      <c r="A45" s="148" t="s">
        <v>170</v>
      </c>
      <c r="B45" s="148"/>
      <c r="C45" s="148"/>
      <c r="D45" s="148"/>
    </row>
    <row r="46" spans="1:4" s="110" customFormat="1" ht="24" customHeight="1" x14ac:dyDescent="0.3">
      <c r="A46" s="168" t="s">
        <v>171</v>
      </c>
      <c r="B46" s="168"/>
      <c r="C46" s="168"/>
      <c r="D46" s="168"/>
    </row>
    <row r="47" spans="1:4" s="110" customFormat="1" ht="12" customHeight="1" x14ac:dyDescent="0.3">
      <c r="A47" s="148" t="s">
        <v>172</v>
      </c>
      <c r="B47" s="148"/>
      <c r="C47" s="148"/>
      <c r="D47" s="148"/>
    </row>
    <row r="48" spans="1:4" s="110" customFormat="1" ht="12" customHeight="1" x14ac:dyDescent="0.3">
      <c r="A48" s="148" t="s">
        <v>173</v>
      </c>
      <c r="B48" s="148"/>
      <c r="C48" s="148"/>
      <c r="D48" s="148"/>
    </row>
    <row r="49" spans="1:4" s="110" customFormat="1" ht="12" customHeight="1" x14ac:dyDescent="0.3">
      <c r="A49" s="109" t="s">
        <v>121</v>
      </c>
      <c r="B49" s="148"/>
      <c r="C49" s="148"/>
      <c r="D49" s="148"/>
    </row>
    <row r="50" spans="1:4" s="110" customFormat="1" ht="12" customHeight="1" x14ac:dyDescent="0.3">
      <c r="A50" s="148" t="s">
        <v>122</v>
      </c>
      <c r="B50" s="148"/>
      <c r="C50" s="148"/>
      <c r="D50" s="148"/>
    </row>
    <row r="51" spans="1:4" s="110" customFormat="1" ht="24" customHeight="1" x14ac:dyDescent="0.3">
      <c r="A51" s="168" t="s">
        <v>174</v>
      </c>
      <c r="B51" s="168"/>
      <c r="C51" s="168"/>
      <c r="D51" s="168"/>
    </row>
    <row r="52" spans="1:4" s="110" customFormat="1" ht="12" customHeight="1" x14ac:dyDescent="0.3">
      <c r="A52" s="113" t="s">
        <v>126</v>
      </c>
      <c r="B52" s="148"/>
      <c r="C52" s="148"/>
      <c r="D52" s="148"/>
    </row>
    <row r="53" spans="1:4" s="110" customFormat="1" ht="12" customHeight="1" x14ac:dyDescent="0.3">
      <c r="A53" s="169" t="s">
        <v>127</v>
      </c>
      <c r="B53" s="169"/>
      <c r="C53" s="169"/>
      <c r="D53" s="169"/>
    </row>
    <row r="54" spans="1:4" s="66" customFormat="1" ht="15" customHeight="1" x14ac:dyDescent="0.3">
      <c r="A54" s="65" t="s">
        <v>22</v>
      </c>
    </row>
    <row r="56" spans="1:4" hidden="1" x14ac:dyDescent="0.3">
      <c r="A56" t="s">
        <v>175</v>
      </c>
    </row>
  </sheetData>
  <mergeCells count="4">
    <mergeCell ref="A46:D46"/>
    <mergeCell ref="A51:D51"/>
    <mergeCell ref="A53:D53"/>
    <mergeCell ref="A3:D3"/>
  </mergeCells>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topLeftCell="A2" zoomScaleNormal="100" workbookViewId="0"/>
  </sheetViews>
  <sheetFormatPr defaultColWidth="0" defaultRowHeight="14.4" zeroHeight="1" x14ac:dyDescent="0.3"/>
  <cols>
    <col min="1" max="1" width="55.6640625" customWidth="1"/>
    <col min="2" max="4" width="15.6640625" customWidth="1"/>
    <col min="5" max="22" width="0" hidden="1" customWidth="1"/>
    <col min="23" max="16384" width="8.88671875" hidden="1"/>
  </cols>
  <sheetData>
    <row r="1" spans="1:4" s="33" customFormat="1" ht="15" hidden="1" customHeight="1" x14ac:dyDescent="0.3">
      <c r="A1" s="33" t="s">
        <v>176</v>
      </c>
    </row>
    <row r="2" spans="1:4" s="32" customFormat="1" ht="24" customHeight="1" x14ac:dyDescent="0.3">
      <c r="A2" s="35" t="s">
        <v>81</v>
      </c>
      <c r="B2" s="35"/>
    </row>
    <row r="3" spans="1:4" s="49" customFormat="1" ht="40.5" customHeight="1" x14ac:dyDescent="0.3">
      <c r="A3" s="171" t="s">
        <v>177</v>
      </c>
      <c r="B3" s="171"/>
      <c r="C3" s="171"/>
      <c r="D3" s="171"/>
    </row>
    <row r="4" spans="1:4" ht="28.2" x14ac:dyDescent="0.3">
      <c r="A4" s="62" t="s">
        <v>178</v>
      </c>
      <c r="B4" s="67" t="s">
        <v>131</v>
      </c>
      <c r="C4" s="67" t="s">
        <v>132</v>
      </c>
      <c r="D4" s="68" t="s">
        <v>133</v>
      </c>
    </row>
    <row r="5" spans="1:4" s="37" customFormat="1" ht="15" customHeight="1" x14ac:dyDescent="0.3">
      <c r="A5" s="77" t="s">
        <v>179</v>
      </c>
      <c r="B5" s="71">
        <v>35084</v>
      </c>
      <c r="C5" s="71">
        <v>29116</v>
      </c>
      <c r="D5" s="72">
        <v>-0.17010603123931137</v>
      </c>
    </row>
    <row r="6" spans="1:4" s="37" customFormat="1" ht="15" customHeight="1" x14ac:dyDescent="0.3">
      <c r="A6" s="78" t="s">
        <v>180</v>
      </c>
      <c r="B6" s="71">
        <v>32085</v>
      </c>
      <c r="C6" s="71">
        <v>26800</v>
      </c>
      <c r="D6" s="72">
        <v>-0.16471871591086176</v>
      </c>
    </row>
    <row r="7" spans="1:4" s="37" customFormat="1" ht="15" customHeight="1" x14ac:dyDescent="0.3">
      <c r="A7" s="77" t="s">
        <v>181</v>
      </c>
      <c r="B7" s="71">
        <v>31735</v>
      </c>
      <c r="C7" s="71">
        <v>21216</v>
      </c>
      <c r="D7" s="72">
        <v>-0.33146368363006146</v>
      </c>
    </row>
    <row r="8" spans="1:4" s="37" customFormat="1" ht="30" customHeight="1" x14ac:dyDescent="0.3">
      <c r="A8" s="77" t="s">
        <v>182</v>
      </c>
      <c r="B8" s="71">
        <v>23565</v>
      </c>
      <c r="C8" s="71">
        <v>16994</v>
      </c>
      <c r="D8" s="72">
        <v>-0.2788457458094632</v>
      </c>
    </row>
    <row r="9" spans="1:4" s="37" customFormat="1" ht="15" customHeight="1" x14ac:dyDescent="0.3">
      <c r="A9" s="77" t="s">
        <v>183</v>
      </c>
      <c r="B9" s="71">
        <v>18435</v>
      </c>
      <c r="C9" s="71">
        <v>15204</v>
      </c>
      <c r="D9" s="72">
        <v>-0.17526444263628968</v>
      </c>
    </row>
    <row r="10" spans="1:4" s="37" customFormat="1" ht="15" customHeight="1" x14ac:dyDescent="0.3">
      <c r="A10" s="70" t="s">
        <v>184</v>
      </c>
      <c r="B10" s="7">
        <v>17035</v>
      </c>
      <c r="C10" s="7">
        <v>13723</v>
      </c>
      <c r="D10" s="69">
        <v>-0.19442324625770471</v>
      </c>
    </row>
    <row r="11" spans="1:4" s="37" customFormat="1" ht="15" customHeight="1" x14ac:dyDescent="0.3">
      <c r="A11" s="70" t="s">
        <v>185</v>
      </c>
      <c r="B11" s="7">
        <v>15618</v>
      </c>
      <c r="C11" s="7">
        <v>11088</v>
      </c>
      <c r="D11" s="69">
        <v>-0.29004994237418363</v>
      </c>
    </row>
    <row r="12" spans="1:4" s="37" customFormat="1" ht="15" customHeight="1" x14ac:dyDescent="0.3">
      <c r="A12" s="70" t="s">
        <v>186</v>
      </c>
      <c r="B12" s="7">
        <v>13836</v>
      </c>
      <c r="C12" s="7">
        <v>10353</v>
      </c>
      <c r="D12" s="69">
        <v>-0.25173460537727665</v>
      </c>
    </row>
    <row r="13" spans="1:4" s="37" customFormat="1" ht="15" customHeight="1" x14ac:dyDescent="0.3">
      <c r="A13" s="70" t="s">
        <v>187</v>
      </c>
      <c r="B13" s="7">
        <v>13709</v>
      </c>
      <c r="C13" s="7">
        <v>8985</v>
      </c>
      <c r="D13" s="69">
        <v>-0.34459114450361078</v>
      </c>
    </row>
    <row r="14" spans="1:4" s="37" customFormat="1" ht="15" customHeight="1" x14ac:dyDescent="0.3">
      <c r="A14" s="70" t="s">
        <v>188</v>
      </c>
      <c r="B14" s="7">
        <v>11657</v>
      </c>
      <c r="C14" s="7">
        <v>9546</v>
      </c>
      <c r="D14" s="69">
        <v>-0.18109290555031313</v>
      </c>
    </row>
    <row r="15" spans="1:4" s="112" customFormat="1" ht="17.25" customHeight="1" x14ac:dyDescent="0.25">
      <c r="A15" s="111" t="s">
        <v>119</v>
      </c>
    </row>
    <row r="16" spans="1:4" s="110" customFormat="1" ht="12" customHeight="1" x14ac:dyDescent="0.3">
      <c r="A16" s="109" t="s">
        <v>121</v>
      </c>
      <c r="B16" s="148"/>
      <c r="C16" s="148"/>
      <c r="D16" s="148"/>
    </row>
    <row r="17" spans="1:4" s="110" customFormat="1" ht="12" customHeight="1" x14ac:dyDescent="0.3">
      <c r="A17" s="148" t="s">
        <v>122</v>
      </c>
      <c r="B17" s="148"/>
      <c r="C17" s="148" t="s">
        <v>175</v>
      </c>
      <c r="D17" s="148"/>
    </row>
    <row r="18" spans="1:4" s="110" customFormat="1" ht="24" customHeight="1" x14ac:dyDescent="0.3">
      <c r="A18" s="168" t="s">
        <v>174</v>
      </c>
      <c r="B18" s="168"/>
      <c r="C18" s="168"/>
      <c r="D18" s="168"/>
    </row>
    <row r="19" spans="1:4" s="110" customFormat="1" ht="12" customHeight="1" x14ac:dyDescent="0.3">
      <c r="A19" s="113" t="s">
        <v>126</v>
      </c>
      <c r="B19" s="148"/>
      <c r="C19" s="148"/>
      <c r="D19" s="148"/>
    </row>
    <row r="20" spans="1:4" s="110" customFormat="1" ht="12" customHeight="1" x14ac:dyDescent="0.3">
      <c r="A20" s="148" t="s">
        <v>127</v>
      </c>
      <c r="B20" s="148"/>
      <c r="C20" s="148"/>
      <c r="D20" s="148"/>
    </row>
    <row r="21" spans="1:4" s="66" customFormat="1" ht="15" customHeight="1" x14ac:dyDescent="0.3">
      <c r="A21" s="65" t="s">
        <v>22</v>
      </c>
    </row>
  </sheetData>
  <mergeCells count="2">
    <mergeCell ref="A3:D3"/>
    <mergeCell ref="A18:D18"/>
  </mergeCells>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45.6640625" style="37" customWidth="1"/>
    <col min="2" max="19" width="12.6640625" customWidth="1"/>
  </cols>
  <sheetData>
    <row r="1" spans="1:19" s="33" customFormat="1" ht="15" hidden="1" customHeight="1" x14ac:dyDescent="0.3">
      <c r="A1" s="33" t="s">
        <v>189</v>
      </c>
      <c r="K1" s="34"/>
      <c r="L1" s="34"/>
      <c r="M1" s="34"/>
    </row>
    <row r="2" spans="1:19" s="32" customFormat="1" ht="24" customHeight="1" x14ac:dyDescent="0.3">
      <c r="A2" s="35" t="s">
        <v>81</v>
      </c>
      <c r="B2" s="35"/>
    </row>
    <row r="3" spans="1:19" s="49" customFormat="1" ht="20.25" customHeight="1" x14ac:dyDescent="0.3">
      <c r="A3" s="82" t="s">
        <v>190</v>
      </c>
    </row>
    <row r="4" spans="1:19" ht="15" customHeight="1" x14ac:dyDescent="0.3">
      <c r="A4" s="1"/>
      <c r="B4" s="162" t="s">
        <v>191</v>
      </c>
      <c r="C4" s="163"/>
      <c r="D4" s="164"/>
      <c r="E4" s="172" t="s">
        <v>192</v>
      </c>
      <c r="F4" s="163"/>
      <c r="G4" s="164"/>
      <c r="H4" s="162" t="s">
        <v>193</v>
      </c>
      <c r="I4" s="163"/>
      <c r="J4" s="164"/>
      <c r="K4" s="162" t="s">
        <v>194</v>
      </c>
      <c r="L4" s="163"/>
      <c r="M4" s="164"/>
      <c r="N4" s="162" t="s">
        <v>195</v>
      </c>
      <c r="O4" s="163"/>
      <c r="P4" s="164"/>
      <c r="Q4" s="162" t="s">
        <v>89</v>
      </c>
      <c r="R4" s="163"/>
      <c r="S4" s="164"/>
    </row>
    <row r="5" spans="1:19" ht="30" customHeight="1" x14ac:dyDescent="0.3">
      <c r="A5" s="62" t="s">
        <v>196</v>
      </c>
      <c r="B5" s="60" t="s">
        <v>197</v>
      </c>
      <c r="C5" s="60" t="s">
        <v>198</v>
      </c>
      <c r="D5" s="61" t="s">
        <v>199</v>
      </c>
      <c r="E5" s="60" t="s">
        <v>200</v>
      </c>
      <c r="F5" s="60" t="s">
        <v>201</v>
      </c>
      <c r="G5" s="61" t="s">
        <v>202</v>
      </c>
      <c r="H5" s="60" t="s">
        <v>203</v>
      </c>
      <c r="I5" s="60" t="s">
        <v>204</v>
      </c>
      <c r="J5" s="61" t="s">
        <v>205</v>
      </c>
      <c r="K5" s="60" t="s">
        <v>206</v>
      </c>
      <c r="L5" s="60" t="s">
        <v>207</v>
      </c>
      <c r="M5" s="61" t="s">
        <v>208</v>
      </c>
      <c r="N5" s="60" t="s">
        <v>209</v>
      </c>
      <c r="O5" s="60" t="s">
        <v>210</v>
      </c>
      <c r="P5" s="61" t="s">
        <v>211</v>
      </c>
      <c r="Q5" s="60" t="s">
        <v>109</v>
      </c>
      <c r="R5" s="60" t="s">
        <v>110</v>
      </c>
      <c r="S5" s="61" t="s">
        <v>212</v>
      </c>
    </row>
    <row r="6" spans="1:19" s="37" customFormat="1" ht="15" customHeight="1" x14ac:dyDescent="0.3">
      <c r="A6" s="70" t="s">
        <v>213</v>
      </c>
      <c r="B6" s="84">
        <v>10322</v>
      </c>
      <c r="C6" s="84">
        <v>10962</v>
      </c>
      <c r="D6" s="85">
        <v>6.2003487696182913E-2</v>
      </c>
      <c r="E6" s="84">
        <v>5963</v>
      </c>
      <c r="F6" s="84">
        <v>7133</v>
      </c>
      <c r="G6" s="85">
        <v>0.196209961428811</v>
      </c>
      <c r="H6" s="86">
        <v>20747</v>
      </c>
      <c r="I6" s="86">
        <v>22465</v>
      </c>
      <c r="J6" s="87">
        <v>8.2807152841374659E-2</v>
      </c>
      <c r="K6" s="86">
        <v>22646</v>
      </c>
      <c r="L6" s="86">
        <v>23436</v>
      </c>
      <c r="M6" s="87">
        <v>3.4884747858341426E-2</v>
      </c>
      <c r="N6" s="86">
        <v>12076</v>
      </c>
      <c r="O6" s="86">
        <v>11610</v>
      </c>
      <c r="P6" s="87">
        <v>-3.8588936734017885E-2</v>
      </c>
      <c r="Q6" s="86">
        <v>71754</v>
      </c>
      <c r="R6" s="86">
        <v>75606</v>
      </c>
      <c r="S6" s="89">
        <v>5.3683418346015553E-2</v>
      </c>
    </row>
    <row r="7" spans="1:19" s="37" customFormat="1" ht="15" customHeight="1" x14ac:dyDescent="0.3">
      <c r="A7" s="70" t="s">
        <v>214</v>
      </c>
      <c r="B7" s="84" t="s">
        <v>215</v>
      </c>
      <c r="C7" s="84" t="s">
        <v>215</v>
      </c>
      <c r="D7" s="85" t="s">
        <v>215</v>
      </c>
      <c r="E7" s="85" t="s">
        <v>215</v>
      </c>
      <c r="F7" s="85" t="s">
        <v>215</v>
      </c>
      <c r="G7" s="85" t="s">
        <v>215</v>
      </c>
      <c r="H7" s="86">
        <v>1374</v>
      </c>
      <c r="I7" s="86">
        <v>1068</v>
      </c>
      <c r="J7" s="87">
        <v>-0.22270742358078602</v>
      </c>
      <c r="K7" s="86">
        <v>5234</v>
      </c>
      <c r="L7" s="86">
        <v>4095</v>
      </c>
      <c r="M7" s="87">
        <v>-0.21761559037065342</v>
      </c>
      <c r="N7" s="86">
        <v>11010</v>
      </c>
      <c r="O7" s="86">
        <v>9149</v>
      </c>
      <c r="P7" s="87">
        <v>-0.16902815622161671</v>
      </c>
      <c r="Q7" s="86">
        <v>17715</v>
      </c>
      <c r="R7" s="86">
        <v>14361</v>
      </c>
      <c r="S7" s="89">
        <v>-0.18933107535986451</v>
      </c>
    </row>
    <row r="8" spans="1:19" s="37" customFormat="1" ht="15" customHeight="1" x14ac:dyDescent="0.3">
      <c r="A8" s="70" t="s">
        <v>216</v>
      </c>
      <c r="B8" s="84">
        <v>2464</v>
      </c>
      <c r="C8" s="84">
        <v>592</v>
      </c>
      <c r="D8" s="85">
        <v>-0.75974025974025972</v>
      </c>
      <c r="E8" s="84">
        <v>11012</v>
      </c>
      <c r="F8" s="84">
        <v>2179</v>
      </c>
      <c r="G8" s="85">
        <v>-0.80212495459498734</v>
      </c>
      <c r="H8" s="86">
        <v>1760</v>
      </c>
      <c r="I8" s="86">
        <v>1021</v>
      </c>
      <c r="J8" s="87">
        <v>-0.41988636363636361</v>
      </c>
      <c r="K8" s="86">
        <v>958</v>
      </c>
      <c r="L8" s="86">
        <v>494</v>
      </c>
      <c r="M8" s="87">
        <v>-0.48434237995824636</v>
      </c>
      <c r="N8" s="86">
        <v>391</v>
      </c>
      <c r="O8" s="86">
        <v>216</v>
      </c>
      <c r="P8" s="87">
        <v>-0.4475703324808184</v>
      </c>
      <c r="Q8" s="86">
        <v>16585</v>
      </c>
      <c r="R8" s="86">
        <v>4502</v>
      </c>
      <c r="S8" s="89">
        <v>-0.72854989448296659</v>
      </c>
    </row>
    <row r="9" spans="1:19" s="37" customFormat="1" ht="15" customHeight="1" x14ac:dyDescent="0.3">
      <c r="A9" s="70" t="s">
        <v>217</v>
      </c>
      <c r="B9" s="84">
        <v>382</v>
      </c>
      <c r="C9" s="84">
        <v>129</v>
      </c>
      <c r="D9" s="85">
        <v>-0.66230366492146597</v>
      </c>
      <c r="E9" s="84">
        <v>8183</v>
      </c>
      <c r="F9" s="84">
        <v>2712</v>
      </c>
      <c r="G9" s="85">
        <v>-0.66858120493706463</v>
      </c>
      <c r="H9" s="86">
        <v>6606</v>
      </c>
      <c r="I9" s="86">
        <v>2336</v>
      </c>
      <c r="J9" s="87">
        <v>-0.6463820768997881</v>
      </c>
      <c r="K9" s="86">
        <v>662</v>
      </c>
      <c r="L9" s="86">
        <v>311</v>
      </c>
      <c r="M9" s="87">
        <v>-0.53021148036253773</v>
      </c>
      <c r="N9" s="86">
        <v>69</v>
      </c>
      <c r="O9" s="86">
        <v>23</v>
      </c>
      <c r="P9" s="87">
        <v>-0.66666666666666663</v>
      </c>
      <c r="Q9" s="86">
        <v>15902</v>
      </c>
      <c r="R9" s="86">
        <v>5511</v>
      </c>
      <c r="S9" s="89">
        <v>-0.65343981889070557</v>
      </c>
    </row>
    <row r="10" spans="1:19" s="37" customFormat="1" ht="15" customHeight="1" x14ac:dyDescent="0.3">
      <c r="A10" s="70" t="s">
        <v>218</v>
      </c>
      <c r="B10" s="84">
        <v>302</v>
      </c>
      <c r="C10" s="84">
        <v>265</v>
      </c>
      <c r="D10" s="85">
        <v>-0.12251655629139073</v>
      </c>
      <c r="E10" s="84">
        <v>1122</v>
      </c>
      <c r="F10" s="84">
        <v>1075</v>
      </c>
      <c r="G10" s="85">
        <v>-4.1889483065953657E-2</v>
      </c>
      <c r="H10" s="86">
        <v>5035</v>
      </c>
      <c r="I10" s="86">
        <v>3986</v>
      </c>
      <c r="J10" s="87">
        <v>-0.2083416087388282</v>
      </c>
      <c r="K10" s="86">
        <v>3345</v>
      </c>
      <c r="L10" s="86">
        <v>2615</v>
      </c>
      <c r="M10" s="87">
        <v>-0.21823617339312407</v>
      </c>
      <c r="N10" s="86">
        <v>895</v>
      </c>
      <c r="O10" s="86">
        <v>663</v>
      </c>
      <c r="P10" s="87">
        <v>-0.25921787709497207</v>
      </c>
      <c r="Q10" s="86">
        <v>10699</v>
      </c>
      <c r="R10" s="86">
        <v>8604</v>
      </c>
      <c r="S10" s="89">
        <v>-0.19581269277502569</v>
      </c>
    </row>
    <row r="11" spans="1:19" s="37" customFormat="1" ht="15" customHeight="1" x14ac:dyDescent="0.3">
      <c r="A11" s="70" t="s">
        <v>219</v>
      </c>
      <c r="B11" s="84">
        <v>610</v>
      </c>
      <c r="C11" s="84">
        <v>139</v>
      </c>
      <c r="D11" s="85">
        <v>-0.77213114754098355</v>
      </c>
      <c r="E11" s="84">
        <v>783</v>
      </c>
      <c r="F11" s="84">
        <v>275</v>
      </c>
      <c r="G11" s="85">
        <v>-0.64878671775223495</v>
      </c>
      <c r="H11" s="86">
        <v>5706</v>
      </c>
      <c r="I11" s="86">
        <v>3570</v>
      </c>
      <c r="J11" s="87">
        <v>-0.37434279705573081</v>
      </c>
      <c r="K11" s="86">
        <v>2281</v>
      </c>
      <c r="L11" s="86">
        <v>1533</v>
      </c>
      <c r="M11" s="87">
        <v>-0.32792634809294169</v>
      </c>
      <c r="N11" s="86">
        <v>731</v>
      </c>
      <c r="O11" s="86">
        <v>421</v>
      </c>
      <c r="P11" s="87">
        <v>-0.42407660738714092</v>
      </c>
      <c r="Q11" s="86">
        <v>10111</v>
      </c>
      <c r="R11" s="86">
        <v>5938</v>
      </c>
      <c r="S11" s="89">
        <v>-0.41271882108594599</v>
      </c>
    </row>
    <row r="12" spans="1:19" s="37" customFormat="1" ht="15" customHeight="1" x14ac:dyDescent="0.3">
      <c r="A12" s="70" t="s">
        <v>220</v>
      </c>
      <c r="B12" s="84" t="s">
        <v>221</v>
      </c>
      <c r="C12" s="84" t="s">
        <v>221</v>
      </c>
      <c r="D12" s="84" t="s">
        <v>221</v>
      </c>
      <c r="E12" s="84" t="s">
        <v>215</v>
      </c>
      <c r="F12" s="84" t="s">
        <v>215</v>
      </c>
      <c r="G12" s="84" t="s">
        <v>215</v>
      </c>
      <c r="H12" s="86">
        <v>1926</v>
      </c>
      <c r="I12" s="86">
        <v>1483</v>
      </c>
      <c r="J12" s="87">
        <v>-0.23001038421599168</v>
      </c>
      <c r="K12" s="86">
        <v>104</v>
      </c>
      <c r="L12" s="86">
        <v>85</v>
      </c>
      <c r="M12" s="87">
        <v>-0.18269230769230768</v>
      </c>
      <c r="N12" s="86">
        <v>12</v>
      </c>
      <c r="O12" s="86">
        <v>15</v>
      </c>
      <c r="P12" s="87">
        <v>0.25</v>
      </c>
      <c r="Q12" s="86">
        <v>2117</v>
      </c>
      <c r="R12" s="86">
        <v>1636</v>
      </c>
      <c r="S12" s="89">
        <v>-0.22720831365139349</v>
      </c>
    </row>
    <row r="13" spans="1:19" s="37" customFormat="1" ht="15" customHeight="1" x14ac:dyDescent="0.3">
      <c r="A13" s="70" t="s">
        <v>222</v>
      </c>
      <c r="B13" s="84">
        <v>27</v>
      </c>
      <c r="C13" s="84">
        <v>44</v>
      </c>
      <c r="D13" s="85">
        <v>0.62962962962962965</v>
      </c>
      <c r="E13" s="84">
        <v>93</v>
      </c>
      <c r="F13" s="84">
        <v>105</v>
      </c>
      <c r="G13" s="85">
        <v>0.12903225806451613</v>
      </c>
      <c r="H13" s="86">
        <v>322</v>
      </c>
      <c r="I13" s="86">
        <v>288</v>
      </c>
      <c r="J13" s="87">
        <v>-0.10559006211180125</v>
      </c>
      <c r="K13" s="86">
        <v>104</v>
      </c>
      <c r="L13" s="86">
        <v>107</v>
      </c>
      <c r="M13" s="87">
        <v>2.8846153846153848E-2</v>
      </c>
      <c r="N13" s="86">
        <v>13</v>
      </c>
      <c r="O13" s="86">
        <v>17</v>
      </c>
      <c r="P13" s="87">
        <v>0.30769230769230771</v>
      </c>
      <c r="Q13" s="86">
        <v>559</v>
      </c>
      <c r="R13" s="86">
        <v>561</v>
      </c>
      <c r="S13" s="89">
        <v>3.5778175313059034E-3</v>
      </c>
    </row>
    <row r="14" spans="1:19" s="37" customFormat="1" ht="15" customHeight="1" x14ac:dyDescent="0.3">
      <c r="A14" s="70" t="s">
        <v>223</v>
      </c>
      <c r="B14" s="84">
        <v>24450</v>
      </c>
      <c r="C14" s="84">
        <v>17386</v>
      </c>
      <c r="D14" s="85">
        <v>-0.28891615541922289</v>
      </c>
      <c r="E14" s="84">
        <v>59409</v>
      </c>
      <c r="F14" s="84">
        <v>40811</v>
      </c>
      <c r="G14" s="85">
        <v>-0.31305021124745408</v>
      </c>
      <c r="H14" s="86">
        <v>115651</v>
      </c>
      <c r="I14" s="86">
        <v>89514</v>
      </c>
      <c r="J14" s="87">
        <v>-0.22599891051525711</v>
      </c>
      <c r="K14" s="86">
        <v>47230</v>
      </c>
      <c r="L14" s="86">
        <v>34557</v>
      </c>
      <c r="M14" s="87">
        <v>-0.26832521702307854</v>
      </c>
      <c r="N14" s="86">
        <v>13337</v>
      </c>
      <c r="O14" s="86">
        <v>9185</v>
      </c>
      <c r="P14" s="87">
        <v>-0.31131438854315063</v>
      </c>
      <c r="Q14" s="86">
        <v>260077</v>
      </c>
      <c r="R14" s="86">
        <v>191453</v>
      </c>
      <c r="S14" s="89">
        <v>-0.26386031829035245</v>
      </c>
    </row>
    <row r="15" spans="1:19" s="129" customFormat="1" ht="15" customHeight="1" x14ac:dyDescent="0.3">
      <c r="A15" s="70" t="s">
        <v>89</v>
      </c>
      <c r="B15" s="124">
        <v>38607</v>
      </c>
      <c r="C15" s="124">
        <v>29527</v>
      </c>
      <c r="D15" s="125">
        <v>-0.23519050949309711</v>
      </c>
      <c r="E15" s="124">
        <v>86687</v>
      </c>
      <c r="F15" s="124">
        <v>54382</v>
      </c>
      <c r="G15" s="125">
        <v>-0.37266256762836414</v>
      </c>
      <c r="H15" s="126">
        <v>159127</v>
      </c>
      <c r="I15" s="126">
        <v>125731</v>
      </c>
      <c r="J15" s="127">
        <v>-0.2098701037536056</v>
      </c>
      <c r="K15" s="126">
        <v>82564</v>
      </c>
      <c r="L15" s="126">
        <v>67233</v>
      </c>
      <c r="M15" s="127">
        <v>-0.18568625551087642</v>
      </c>
      <c r="N15" s="126">
        <v>38534</v>
      </c>
      <c r="O15" s="126">
        <v>31299</v>
      </c>
      <c r="P15" s="127">
        <v>-0.18775626719260913</v>
      </c>
      <c r="Q15" s="126">
        <v>405519</v>
      </c>
      <c r="R15" s="126">
        <v>308172</v>
      </c>
      <c r="S15" s="128">
        <v>-0.24005533649471419</v>
      </c>
    </row>
    <row r="16" spans="1:19" s="112" customFormat="1" ht="17.25" customHeight="1" x14ac:dyDescent="0.25">
      <c r="A16" s="112" t="s">
        <v>119</v>
      </c>
    </row>
    <row r="17" spans="1:1" s="110" customFormat="1" ht="12" customHeight="1" x14ac:dyDescent="0.3">
      <c r="A17" s="149" t="s">
        <v>224</v>
      </c>
    </row>
    <row r="18" spans="1:1" s="110" customFormat="1" ht="12" customHeight="1" x14ac:dyDescent="0.3">
      <c r="A18" s="109" t="s">
        <v>121</v>
      </c>
    </row>
    <row r="19" spans="1:1" s="110" customFormat="1" ht="12" customHeight="1" x14ac:dyDescent="0.3">
      <c r="A19" s="148" t="s">
        <v>122</v>
      </c>
    </row>
    <row r="20" spans="1:1" s="110" customFormat="1" ht="12" customHeight="1" x14ac:dyDescent="0.3">
      <c r="A20" s="148" t="s">
        <v>225</v>
      </c>
    </row>
    <row r="21" spans="1:1" s="110" customFormat="1" ht="12" customHeight="1" x14ac:dyDescent="0.3">
      <c r="A21" s="148" t="s">
        <v>174</v>
      </c>
    </row>
    <row r="22" spans="1:1" s="110" customFormat="1" ht="12" customHeight="1" x14ac:dyDescent="0.3">
      <c r="A22" s="133" t="s">
        <v>126</v>
      </c>
    </row>
    <row r="23" spans="1:1" s="110" customFormat="1" ht="12" customHeight="1" x14ac:dyDescent="0.3">
      <c r="A23" s="148" t="s">
        <v>127</v>
      </c>
    </row>
    <row r="24" spans="1:1" s="88" customFormat="1" ht="15" customHeight="1" x14ac:dyDescent="0.3">
      <c r="A24" s="65" t="s">
        <v>22</v>
      </c>
    </row>
    <row r="26" spans="1:1" hidden="1" x14ac:dyDescent="0.3">
      <c r="A26" s="154"/>
    </row>
    <row r="27" spans="1:1" hidden="1" x14ac:dyDescent="0.3">
      <c r="A27" s="154"/>
    </row>
    <row r="28" spans="1:1" hidden="1" x14ac:dyDescent="0.3">
      <c r="A28" s="154"/>
    </row>
  </sheetData>
  <mergeCells count="6">
    <mergeCell ref="Q4:S4"/>
    <mergeCell ref="B4:D4"/>
    <mergeCell ref="E4:G4"/>
    <mergeCell ref="H4:J4"/>
    <mergeCell ref="K4:M4"/>
    <mergeCell ref="N4:P4"/>
  </mergeCells>
  <conditionalFormatting sqref="B6:C15 E6:F6 H6:I15 K6:L15 N6:O15 Q5 Q6:R15 D12 E8:F11 E13:F15">
    <cfRule type="cellIs" dxfId="187" priority="6" operator="lessThan">
      <formula>5</formula>
    </cfRule>
  </conditionalFormatting>
  <conditionalFormatting sqref="E12:G12">
    <cfRule type="cellIs" dxfId="186" priority="1" operator="lessThan">
      <formula>5</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40.6640625" customWidth="1"/>
    <col min="2" max="19" width="12.6640625" customWidth="1"/>
    <col min="20" max="16384" width="12.6640625" hidden="1"/>
  </cols>
  <sheetData>
    <row r="1" spans="1:19" s="33" customFormat="1" ht="15" hidden="1" customHeight="1" x14ac:dyDescent="0.3">
      <c r="A1" s="33" t="s">
        <v>226</v>
      </c>
      <c r="K1" s="34"/>
      <c r="L1" s="34"/>
      <c r="M1" s="34"/>
    </row>
    <row r="2" spans="1:19" s="32" customFormat="1" ht="24" customHeight="1" x14ac:dyDescent="0.3">
      <c r="A2" s="35" t="s">
        <v>81</v>
      </c>
      <c r="B2" s="35"/>
    </row>
    <row r="3" spans="1:19" s="49" customFormat="1" ht="20.25" customHeight="1" x14ac:dyDescent="0.3">
      <c r="A3" s="49" t="s">
        <v>227</v>
      </c>
    </row>
    <row r="4" spans="1:19" ht="14.7" customHeight="1" x14ac:dyDescent="0.3">
      <c r="A4" s="1"/>
      <c r="B4" s="162" t="s">
        <v>191</v>
      </c>
      <c r="C4" s="163"/>
      <c r="D4" s="164"/>
      <c r="E4" s="172" t="s">
        <v>192</v>
      </c>
      <c r="F4" s="163"/>
      <c r="G4" s="164"/>
      <c r="H4" s="162" t="s">
        <v>193</v>
      </c>
      <c r="I4" s="163"/>
      <c r="J4" s="164"/>
      <c r="K4" s="162" t="s">
        <v>194</v>
      </c>
      <c r="L4" s="163"/>
      <c r="M4" s="164"/>
      <c r="N4" s="162" t="s">
        <v>195</v>
      </c>
      <c r="O4" s="163"/>
      <c r="P4" s="164"/>
      <c r="Q4" s="162" t="s">
        <v>89</v>
      </c>
      <c r="R4" s="163"/>
      <c r="S4" s="164"/>
    </row>
    <row r="5" spans="1:19" ht="30" customHeight="1" x14ac:dyDescent="0.3">
      <c r="A5" s="62" t="s">
        <v>228</v>
      </c>
      <c r="B5" s="60" t="s">
        <v>197</v>
      </c>
      <c r="C5" s="60" t="s">
        <v>198</v>
      </c>
      <c r="D5" s="61" t="s">
        <v>199</v>
      </c>
      <c r="E5" s="60" t="s">
        <v>200</v>
      </c>
      <c r="F5" s="60" t="s">
        <v>201</v>
      </c>
      <c r="G5" s="61" t="s">
        <v>202</v>
      </c>
      <c r="H5" s="60" t="s">
        <v>203</v>
      </c>
      <c r="I5" s="60" t="s">
        <v>204</v>
      </c>
      <c r="J5" s="61" t="s">
        <v>205</v>
      </c>
      <c r="K5" s="60" t="s">
        <v>206</v>
      </c>
      <c r="L5" s="60" t="s">
        <v>207</v>
      </c>
      <c r="M5" s="61" t="s">
        <v>208</v>
      </c>
      <c r="N5" s="60" t="s">
        <v>209</v>
      </c>
      <c r="O5" s="60" t="s">
        <v>210</v>
      </c>
      <c r="P5" s="61" t="s">
        <v>211</v>
      </c>
      <c r="Q5" s="60" t="s">
        <v>109</v>
      </c>
      <c r="R5" s="60" t="s">
        <v>110</v>
      </c>
      <c r="S5" s="61" t="s">
        <v>212</v>
      </c>
    </row>
    <row r="6" spans="1:19" s="37" customFormat="1" ht="15" customHeight="1" x14ac:dyDescent="0.3">
      <c r="A6" s="70" t="s">
        <v>229</v>
      </c>
      <c r="B6" s="71">
        <v>127</v>
      </c>
      <c r="C6" s="71">
        <v>130</v>
      </c>
      <c r="D6" s="90">
        <v>2.3622047244094488E-2</v>
      </c>
      <c r="E6" s="71">
        <v>377</v>
      </c>
      <c r="F6" s="71">
        <v>298</v>
      </c>
      <c r="G6" s="90">
        <v>-0.20954907161803712</v>
      </c>
      <c r="H6" s="71">
        <v>1361</v>
      </c>
      <c r="I6" s="71">
        <v>1192</v>
      </c>
      <c r="J6" s="90">
        <v>-0.12417340191036003</v>
      </c>
      <c r="K6" s="71">
        <v>191</v>
      </c>
      <c r="L6" s="71">
        <v>172</v>
      </c>
      <c r="M6" s="90">
        <v>-9.947643979057591E-2</v>
      </c>
      <c r="N6" s="71">
        <v>12</v>
      </c>
      <c r="O6" s="71">
        <v>15</v>
      </c>
      <c r="P6" s="90">
        <v>0.25</v>
      </c>
      <c r="Q6" s="71">
        <v>2068</v>
      </c>
      <c r="R6" s="71">
        <v>1807</v>
      </c>
      <c r="S6" s="72">
        <v>-0.12620889748549324</v>
      </c>
    </row>
    <row r="7" spans="1:19" s="37" customFormat="1" ht="15" customHeight="1" x14ac:dyDescent="0.3">
      <c r="A7" s="70" t="s">
        <v>230</v>
      </c>
      <c r="B7" s="71">
        <v>126</v>
      </c>
      <c r="C7" s="71">
        <v>106</v>
      </c>
      <c r="D7" s="90">
        <v>-0.15873015873015872</v>
      </c>
      <c r="E7" s="71">
        <v>316</v>
      </c>
      <c r="F7" s="71">
        <v>258</v>
      </c>
      <c r="G7" s="90">
        <v>-0.18354430379746836</v>
      </c>
      <c r="H7" s="71">
        <v>5400</v>
      </c>
      <c r="I7" s="71">
        <v>5132</v>
      </c>
      <c r="J7" s="90">
        <v>-4.9629629629629628E-2</v>
      </c>
      <c r="K7" s="71">
        <v>1973</v>
      </c>
      <c r="L7" s="71">
        <v>1904</v>
      </c>
      <c r="M7" s="90">
        <v>-3.4972123669538772E-2</v>
      </c>
      <c r="N7" s="71">
        <v>112</v>
      </c>
      <c r="O7" s="71">
        <v>127</v>
      </c>
      <c r="P7" s="90">
        <v>0.13392857142857142</v>
      </c>
      <c r="Q7" s="71">
        <v>7927</v>
      </c>
      <c r="R7" s="71">
        <v>7527</v>
      </c>
      <c r="S7" s="72">
        <v>-5.0460451621042006E-2</v>
      </c>
    </row>
    <row r="8" spans="1:19" s="37" customFormat="1" ht="15" customHeight="1" x14ac:dyDescent="0.3">
      <c r="A8" s="70" t="s">
        <v>231</v>
      </c>
      <c r="B8" s="71">
        <v>3936</v>
      </c>
      <c r="C8" s="71">
        <v>2975</v>
      </c>
      <c r="D8" s="90">
        <v>-0.24415650406504066</v>
      </c>
      <c r="E8" s="71">
        <v>5523</v>
      </c>
      <c r="F8" s="71">
        <v>3764</v>
      </c>
      <c r="G8" s="90">
        <v>-0.31848632989317399</v>
      </c>
      <c r="H8" s="71">
        <v>25298</v>
      </c>
      <c r="I8" s="71">
        <v>20639</v>
      </c>
      <c r="J8" s="90">
        <v>-0.18416475610720215</v>
      </c>
      <c r="K8" s="71">
        <v>9331</v>
      </c>
      <c r="L8" s="71">
        <v>7570</v>
      </c>
      <c r="M8" s="90">
        <v>-0.18872575286678814</v>
      </c>
      <c r="N8" s="71">
        <v>2045</v>
      </c>
      <c r="O8" s="71">
        <v>1530</v>
      </c>
      <c r="P8" s="90">
        <v>-0.25183374083129584</v>
      </c>
      <c r="Q8" s="71">
        <v>46133</v>
      </c>
      <c r="R8" s="71">
        <v>36478</v>
      </c>
      <c r="S8" s="72">
        <v>-0.20928619426440942</v>
      </c>
    </row>
    <row r="9" spans="1:19" s="37" customFormat="1" ht="15" customHeight="1" x14ac:dyDescent="0.3">
      <c r="A9" s="70" t="s">
        <v>232</v>
      </c>
      <c r="B9" s="71">
        <v>16490</v>
      </c>
      <c r="C9" s="71">
        <v>13040</v>
      </c>
      <c r="D9" s="90">
        <v>-0.20921770770163736</v>
      </c>
      <c r="E9" s="71">
        <v>23342</v>
      </c>
      <c r="F9" s="71">
        <v>15211</v>
      </c>
      <c r="G9" s="90">
        <v>-0.34834204438351468</v>
      </c>
      <c r="H9" s="71">
        <v>15251</v>
      </c>
      <c r="I9" s="71">
        <v>13143</v>
      </c>
      <c r="J9" s="90">
        <v>-0.1382204445610124</v>
      </c>
      <c r="K9" s="71">
        <v>6407</v>
      </c>
      <c r="L9" s="71">
        <v>5487</v>
      </c>
      <c r="M9" s="90">
        <v>-0.1435929452161698</v>
      </c>
      <c r="N9" s="71">
        <v>3465</v>
      </c>
      <c r="O9" s="71">
        <v>2823</v>
      </c>
      <c r="P9" s="90">
        <v>-0.18528138528138527</v>
      </c>
      <c r="Q9" s="71">
        <v>64955</v>
      </c>
      <c r="R9" s="71">
        <v>49704</v>
      </c>
      <c r="S9" s="72">
        <v>-0.23479331845123547</v>
      </c>
    </row>
    <row r="10" spans="1:19" s="37" customFormat="1" ht="15" customHeight="1" x14ac:dyDescent="0.3">
      <c r="A10" s="70" t="s">
        <v>233</v>
      </c>
      <c r="B10" s="71">
        <v>6573</v>
      </c>
      <c r="C10" s="71">
        <v>5065</v>
      </c>
      <c r="D10" s="90">
        <v>-0.22942339875247222</v>
      </c>
      <c r="E10" s="71">
        <v>20419</v>
      </c>
      <c r="F10" s="71">
        <v>10423</v>
      </c>
      <c r="G10" s="90">
        <v>-0.48954405210833046</v>
      </c>
      <c r="H10" s="71">
        <v>48832</v>
      </c>
      <c r="I10" s="71">
        <v>38112</v>
      </c>
      <c r="J10" s="90">
        <v>-0.21952817824377457</v>
      </c>
      <c r="K10" s="71">
        <v>28473</v>
      </c>
      <c r="L10" s="71">
        <v>23621</v>
      </c>
      <c r="M10" s="90">
        <v>-0.17040705229515682</v>
      </c>
      <c r="N10" s="71">
        <v>11062</v>
      </c>
      <c r="O10" s="71">
        <v>9299</v>
      </c>
      <c r="P10" s="90">
        <v>-0.15937443500271198</v>
      </c>
      <c r="Q10" s="71">
        <v>115359</v>
      </c>
      <c r="R10" s="71">
        <v>86520</v>
      </c>
      <c r="S10" s="72">
        <v>-0.24999349855667957</v>
      </c>
    </row>
    <row r="11" spans="1:19" s="37" customFormat="1" ht="15" customHeight="1" x14ac:dyDescent="0.3">
      <c r="A11" s="70" t="s">
        <v>234</v>
      </c>
      <c r="B11" s="71">
        <v>11361</v>
      </c>
      <c r="C11" s="71">
        <v>8211</v>
      </c>
      <c r="D11" s="90">
        <v>-0.27726432532347506</v>
      </c>
      <c r="E11" s="71">
        <v>36726</v>
      </c>
      <c r="F11" s="71">
        <v>24429</v>
      </c>
      <c r="G11" s="90">
        <v>-0.33483090998202908</v>
      </c>
      <c r="H11" s="71">
        <v>63007</v>
      </c>
      <c r="I11" s="71">
        <v>47525</v>
      </c>
      <c r="J11" s="90">
        <v>-0.24571872966495786</v>
      </c>
      <c r="K11" s="71">
        <v>36198</v>
      </c>
      <c r="L11" s="71">
        <v>28483</v>
      </c>
      <c r="M11" s="90">
        <v>-0.21313332228299905</v>
      </c>
      <c r="N11" s="71">
        <v>21842</v>
      </c>
      <c r="O11" s="71">
        <v>17506</v>
      </c>
      <c r="P11" s="90">
        <v>-0.19851661935720172</v>
      </c>
      <c r="Q11" s="71">
        <v>169134</v>
      </c>
      <c r="R11" s="71">
        <v>126154</v>
      </c>
      <c r="S11" s="72">
        <v>-0.25411803658637527</v>
      </c>
    </row>
    <row r="12" spans="1:19" s="129" customFormat="1" ht="15" customHeight="1" x14ac:dyDescent="0.3">
      <c r="A12" s="70" t="s">
        <v>89</v>
      </c>
      <c r="B12" s="130">
        <v>38613</v>
      </c>
      <c r="C12" s="130">
        <v>29527</v>
      </c>
      <c r="D12" s="131">
        <v>-0.23530935177271903</v>
      </c>
      <c r="E12" s="130">
        <v>86703</v>
      </c>
      <c r="F12" s="130">
        <v>54383</v>
      </c>
      <c r="G12" s="131">
        <v>-0.37276680161009423</v>
      </c>
      <c r="H12" s="130">
        <v>159149</v>
      </c>
      <c r="I12" s="130">
        <v>125743</v>
      </c>
      <c r="J12" s="131">
        <v>-0.20990392650912038</v>
      </c>
      <c r="K12" s="130">
        <v>82573</v>
      </c>
      <c r="L12" s="130">
        <v>67237</v>
      </c>
      <c r="M12" s="131">
        <v>-0.18572656921754085</v>
      </c>
      <c r="N12" s="130">
        <v>38538</v>
      </c>
      <c r="O12" s="130">
        <v>31300</v>
      </c>
      <c r="P12" s="131">
        <v>-0.18781462452644143</v>
      </c>
      <c r="Q12" s="130">
        <v>405576</v>
      </c>
      <c r="R12" s="130">
        <v>308190</v>
      </c>
      <c r="S12" s="132">
        <v>-0.24011775844724539</v>
      </c>
    </row>
    <row r="13" spans="1:19" s="112" customFormat="1" ht="17.25" customHeight="1" x14ac:dyDescent="0.25">
      <c r="A13" s="111" t="s">
        <v>119</v>
      </c>
    </row>
    <row r="14" spans="1:19" s="110" customFormat="1" ht="12" customHeight="1" x14ac:dyDescent="0.3">
      <c r="A14" s="109" t="s">
        <v>121</v>
      </c>
      <c r="B14" s="148"/>
      <c r="C14" s="148"/>
      <c r="D14" s="148"/>
      <c r="E14" s="148"/>
      <c r="F14" s="148"/>
      <c r="G14" s="148"/>
      <c r="H14" s="148"/>
      <c r="I14" s="148"/>
      <c r="J14" s="148"/>
      <c r="K14" s="148"/>
      <c r="L14" s="148"/>
      <c r="M14" s="148"/>
      <c r="N14" s="148"/>
      <c r="O14" s="148"/>
      <c r="P14" s="148"/>
      <c r="Q14" s="148"/>
      <c r="R14" s="148"/>
      <c r="S14" s="148"/>
    </row>
    <row r="15" spans="1:19" s="110" customFormat="1" ht="12" customHeight="1" x14ac:dyDescent="0.3">
      <c r="A15" s="148" t="s">
        <v>122</v>
      </c>
      <c r="B15" s="148"/>
      <c r="C15" s="148"/>
      <c r="D15" s="148"/>
      <c r="E15" s="148"/>
      <c r="F15" s="148"/>
      <c r="G15" s="148"/>
      <c r="H15" s="148"/>
      <c r="I15" s="148"/>
      <c r="J15" s="148"/>
      <c r="K15" s="148"/>
      <c r="L15" s="148"/>
      <c r="M15" s="148"/>
      <c r="N15" s="148"/>
      <c r="O15" s="148"/>
      <c r="P15" s="148"/>
      <c r="Q15" s="148"/>
      <c r="R15" s="148"/>
      <c r="S15" s="148"/>
    </row>
    <row r="16" spans="1:19" s="110" customFormat="1" ht="12" customHeight="1" x14ac:dyDescent="0.3">
      <c r="A16" s="148" t="s">
        <v>174</v>
      </c>
      <c r="B16" s="148"/>
      <c r="C16" s="148"/>
      <c r="D16" s="148"/>
      <c r="E16" s="148"/>
      <c r="F16" s="148"/>
      <c r="G16" s="148"/>
      <c r="H16" s="148"/>
      <c r="I16" s="148"/>
      <c r="J16" s="148"/>
      <c r="K16" s="148"/>
      <c r="L16" s="148"/>
      <c r="M16" s="148"/>
      <c r="N16" s="148"/>
      <c r="O16" s="148"/>
      <c r="P16" s="148"/>
      <c r="Q16" s="148"/>
      <c r="R16" s="148"/>
      <c r="S16" s="148"/>
    </row>
    <row r="17" spans="1:1" s="110" customFormat="1" ht="12" customHeight="1" x14ac:dyDescent="0.3">
      <c r="A17" s="113" t="s">
        <v>126</v>
      </c>
    </row>
    <row r="18" spans="1:1" s="110" customFormat="1" ht="12" customHeight="1" x14ac:dyDescent="0.3">
      <c r="A18" s="148" t="s">
        <v>127</v>
      </c>
    </row>
    <row r="19" spans="1:1" s="88" customFormat="1" ht="15" customHeight="1" x14ac:dyDescent="0.3">
      <c r="A19" s="91" t="s">
        <v>22</v>
      </c>
    </row>
  </sheetData>
  <mergeCells count="6">
    <mergeCell ref="Q4:S4"/>
    <mergeCell ref="B4:D4"/>
    <mergeCell ref="E4:G4"/>
    <mergeCell ref="H4:J4"/>
    <mergeCell ref="K4:M4"/>
    <mergeCell ref="N4:P4"/>
  </mergeCells>
  <conditionalFormatting sqref="Q5">
    <cfRule type="cellIs" dxfId="164" priority="1" operator="lessThan">
      <formula>5</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showGridLines="0" zoomScaleNormal="100" workbookViewId="0">
      <pane xSplit="1" topLeftCell="B1" activePane="topRight" state="frozen"/>
      <selection activeCell="A11" sqref="A11"/>
      <selection pane="topRight"/>
    </sheetView>
  </sheetViews>
  <sheetFormatPr defaultColWidth="0" defaultRowHeight="14.4" zeroHeight="1" x14ac:dyDescent="0.3"/>
  <cols>
    <col min="1" max="1" width="20.6640625" customWidth="1"/>
    <col min="2" max="10" width="12.6640625" customWidth="1"/>
    <col min="11" max="13" width="12.6640625" style="2" customWidth="1"/>
    <col min="14" max="40" width="12.6640625" customWidth="1"/>
    <col min="41" max="43" width="0" hidden="1" customWidth="1"/>
    <col min="44" max="16384" width="8.88671875" hidden="1"/>
  </cols>
  <sheetData>
    <row r="1" spans="1:43" s="33" customFormat="1" ht="15" hidden="1" customHeight="1" x14ac:dyDescent="0.3">
      <c r="A1" s="33" t="s">
        <v>235</v>
      </c>
      <c r="K1" s="34"/>
      <c r="L1" s="34"/>
      <c r="M1" s="34"/>
    </row>
    <row r="2" spans="1:43" s="32" customFormat="1" ht="24" customHeight="1" x14ac:dyDescent="0.3">
      <c r="A2" s="35" t="s">
        <v>81</v>
      </c>
      <c r="B2" s="35"/>
    </row>
    <row r="3" spans="1:43" s="49" customFormat="1" ht="20.25" customHeight="1" x14ac:dyDescent="0.3">
      <c r="A3" s="49" t="s">
        <v>236</v>
      </c>
    </row>
    <row r="4" spans="1:43" ht="15" customHeight="1" x14ac:dyDescent="0.3">
      <c r="A4" s="1"/>
      <c r="B4" s="165" t="s">
        <v>237</v>
      </c>
      <c r="C4" s="166"/>
      <c r="D4" s="167"/>
      <c r="E4" s="165" t="s">
        <v>238</v>
      </c>
      <c r="F4" s="166"/>
      <c r="G4" s="167"/>
      <c r="H4" s="165" t="s">
        <v>239</v>
      </c>
      <c r="I4" s="166"/>
      <c r="J4" s="167"/>
      <c r="K4" s="165" t="s">
        <v>240</v>
      </c>
      <c r="L4" s="166"/>
      <c r="M4" s="167"/>
      <c r="N4" s="165" t="s">
        <v>85</v>
      </c>
      <c r="O4" s="166"/>
      <c r="P4" s="167"/>
      <c r="Q4" s="165" t="s">
        <v>241</v>
      </c>
      <c r="R4" s="166"/>
      <c r="S4" s="167"/>
      <c r="T4" s="165" t="s">
        <v>242</v>
      </c>
      <c r="U4" s="166"/>
      <c r="V4" s="167"/>
      <c r="W4" s="165" t="s">
        <v>87</v>
      </c>
      <c r="X4" s="166"/>
      <c r="Y4" s="167"/>
      <c r="Z4" s="165" t="s">
        <v>243</v>
      </c>
      <c r="AA4" s="166"/>
      <c r="AB4" s="167"/>
      <c r="AC4" s="165" t="s">
        <v>88</v>
      </c>
      <c r="AD4" s="166"/>
      <c r="AE4" s="167"/>
      <c r="AF4" s="165" t="s">
        <v>244</v>
      </c>
      <c r="AG4" s="166"/>
      <c r="AH4" s="167"/>
      <c r="AI4" s="165" t="s">
        <v>245</v>
      </c>
      <c r="AJ4" s="166"/>
      <c r="AK4" s="167"/>
      <c r="AL4" s="162" t="s">
        <v>246</v>
      </c>
      <c r="AM4" s="163"/>
      <c r="AN4" s="164"/>
    </row>
    <row r="5" spans="1:43" ht="30" customHeight="1" x14ac:dyDescent="0.3">
      <c r="A5" s="62" t="s">
        <v>90</v>
      </c>
      <c r="B5" s="60" t="s">
        <v>247</v>
      </c>
      <c r="C5" s="60" t="s">
        <v>248</v>
      </c>
      <c r="D5" s="61" t="s">
        <v>249</v>
      </c>
      <c r="E5" s="60" t="s">
        <v>250</v>
      </c>
      <c r="F5" s="60" t="s">
        <v>251</v>
      </c>
      <c r="G5" s="61" t="s">
        <v>252</v>
      </c>
      <c r="H5" s="60" t="s">
        <v>253</v>
      </c>
      <c r="I5" s="60" t="s">
        <v>254</v>
      </c>
      <c r="J5" s="61" t="s">
        <v>255</v>
      </c>
      <c r="K5" s="60" t="s">
        <v>256</v>
      </c>
      <c r="L5" s="60" t="s">
        <v>257</v>
      </c>
      <c r="M5" s="61" t="s">
        <v>258</v>
      </c>
      <c r="N5" s="60" t="s">
        <v>97</v>
      </c>
      <c r="O5" s="60" t="s">
        <v>98</v>
      </c>
      <c r="P5" s="61" t="s">
        <v>259</v>
      </c>
      <c r="Q5" s="60" t="s">
        <v>260</v>
      </c>
      <c r="R5" s="60" t="s">
        <v>261</v>
      </c>
      <c r="S5" s="61" t="s">
        <v>262</v>
      </c>
      <c r="T5" s="60" t="s">
        <v>263</v>
      </c>
      <c r="U5" s="60" t="s">
        <v>264</v>
      </c>
      <c r="V5" s="61" t="s">
        <v>265</v>
      </c>
      <c r="W5" s="60" t="s">
        <v>103</v>
      </c>
      <c r="X5" s="60" t="s">
        <v>104</v>
      </c>
      <c r="Y5" s="61" t="s">
        <v>266</v>
      </c>
      <c r="Z5" s="60" t="s">
        <v>267</v>
      </c>
      <c r="AA5" s="60" t="s">
        <v>268</v>
      </c>
      <c r="AB5" s="61" t="s">
        <v>269</v>
      </c>
      <c r="AC5" s="60" t="s">
        <v>106</v>
      </c>
      <c r="AD5" s="60" t="s">
        <v>107</v>
      </c>
      <c r="AE5" s="61" t="s">
        <v>270</v>
      </c>
      <c r="AF5" s="60" t="s">
        <v>271</v>
      </c>
      <c r="AG5" s="60" t="s">
        <v>272</v>
      </c>
      <c r="AH5" s="61" t="s">
        <v>273</v>
      </c>
      <c r="AI5" s="60" t="s">
        <v>274</v>
      </c>
      <c r="AJ5" s="60" t="s">
        <v>275</v>
      </c>
      <c r="AK5" s="61" t="s">
        <v>276</v>
      </c>
      <c r="AL5" s="60" t="s">
        <v>277</v>
      </c>
      <c r="AM5" s="60" t="s">
        <v>278</v>
      </c>
      <c r="AN5" s="61" t="s">
        <v>279</v>
      </c>
    </row>
    <row r="6" spans="1:43" s="37" customFormat="1" ht="15" customHeight="1" x14ac:dyDescent="0.25">
      <c r="A6" s="70" t="s">
        <v>112</v>
      </c>
      <c r="B6" s="71">
        <v>205</v>
      </c>
      <c r="C6" s="71">
        <v>189</v>
      </c>
      <c r="D6" s="90">
        <f>(C6-B6)/B6</f>
        <v>-7.8048780487804878E-2</v>
      </c>
      <c r="E6" s="71">
        <v>86</v>
      </c>
      <c r="F6" s="71">
        <v>89</v>
      </c>
      <c r="G6" s="90">
        <f>(F6-E6)/E6</f>
        <v>3.4883720930232558E-2</v>
      </c>
      <c r="H6" s="71">
        <v>416</v>
      </c>
      <c r="I6" s="71">
        <v>414</v>
      </c>
      <c r="J6" s="90">
        <f>(I6-H6)/H6</f>
        <v>-4.807692307692308E-3</v>
      </c>
      <c r="K6" s="71">
        <v>361</v>
      </c>
      <c r="L6" s="71">
        <v>415</v>
      </c>
      <c r="M6" s="90">
        <f>(L6-K6)/K6</f>
        <v>0.14958448753462603</v>
      </c>
      <c r="N6" s="71">
        <v>4636</v>
      </c>
      <c r="O6" s="71">
        <v>4327</v>
      </c>
      <c r="P6" s="90">
        <f>(O6-N6)/N6</f>
        <v>-6.6652286453839513E-2</v>
      </c>
      <c r="Q6" s="71">
        <v>541</v>
      </c>
      <c r="R6" s="71">
        <v>558</v>
      </c>
      <c r="S6" s="90">
        <f>(R6-Q6)/Q6</f>
        <v>3.1423290203327174E-2</v>
      </c>
      <c r="T6" s="71">
        <v>485</v>
      </c>
      <c r="U6" s="71">
        <v>564</v>
      </c>
      <c r="V6" s="90">
        <f>(U6-T6)/T6</f>
        <v>0.16288659793814433</v>
      </c>
      <c r="W6" s="71">
        <v>1604</v>
      </c>
      <c r="X6" s="71">
        <v>1692</v>
      </c>
      <c r="Y6" s="90">
        <f>(X6-W6)/W6</f>
        <v>5.4862842892768077E-2</v>
      </c>
      <c r="Z6" s="71">
        <v>1912</v>
      </c>
      <c r="AA6" s="71">
        <v>1998</v>
      </c>
      <c r="AB6" s="90">
        <f t="shared" ref="AB6:AB13" si="0">(AA6-Z6)/Z6</f>
        <v>4.4979079497907949E-2</v>
      </c>
      <c r="AC6" s="71">
        <v>13</v>
      </c>
      <c r="AD6" s="71">
        <v>16</v>
      </c>
      <c r="AE6" s="90">
        <f t="shared" ref="AE6:AE13" si="1">(AD6-AC6)/AC6</f>
        <v>0.23076923076923078</v>
      </c>
      <c r="AF6" s="71">
        <v>20</v>
      </c>
      <c r="AG6" s="71">
        <v>21</v>
      </c>
      <c r="AH6" s="90">
        <f t="shared" ref="AH6:AH10" si="2">(AG6-AF6)/AF6</f>
        <v>0.05</v>
      </c>
      <c r="AI6" s="71">
        <v>13</v>
      </c>
      <c r="AJ6" s="3" t="s">
        <v>280</v>
      </c>
      <c r="AK6" s="6" t="s">
        <v>280</v>
      </c>
      <c r="AL6" s="71">
        <v>10294</v>
      </c>
      <c r="AM6" s="71">
        <v>10295</v>
      </c>
      <c r="AN6" s="96">
        <f>(AM6-AL6)/AL6</f>
        <v>9.7143967359626974E-5</v>
      </c>
    </row>
    <row r="7" spans="1:43" s="37" customFormat="1" ht="15" customHeight="1" x14ac:dyDescent="0.3">
      <c r="A7" s="70" t="s">
        <v>113</v>
      </c>
      <c r="B7" s="71">
        <v>181</v>
      </c>
      <c r="C7" s="71">
        <v>115</v>
      </c>
      <c r="D7" s="90">
        <f t="shared" ref="D7:D13" si="3">(C7-B7)/B7</f>
        <v>-0.36464088397790057</v>
      </c>
      <c r="E7" s="71">
        <v>71</v>
      </c>
      <c r="F7" s="71">
        <v>64</v>
      </c>
      <c r="G7" s="90">
        <f t="shared" ref="G7:G13" si="4">(F7-E7)/E7</f>
        <v>-9.8591549295774641E-2</v>
      </c>
      <c r="H7" s="71">
        <v>359</v>
      </c>
      <c r="I7" s="71">
        <v>298</v>
      </c>
      <c r="J7" s="90">
        <f t="shared" ref="J7:J13" si="5">(I7-H7)/H7</f>
        <v>-0.16991643454038996</v>
      </c>
      <c r="K7" s="71">
        <v>312</v>
      </c>
      <c r="L7" s="71">
        <v>246</v>
      </c>
      <c r="M7" s="90">
        <f t="shared" ref="M7:M13" si="6">(L7-K7)/K7</f>
        <v>-0.21153846153846154</v>
      </c>
      <c r="N7" s="71">
        <v>3941</v>
      </c>
      <c r="O7" s="71">
        <v>2897</v>
      </c>
      <c r="P7" s="90">
        <f t="shared" ref="P7:P12" si="7">(O7-N7)/N7</f>
        <v>-0.26490738391271251</v>
      </c>
      <c r="Q7" s="71">
        <v>548</v>
      </c>
      <c r="R7" s="71">
        <v>505</v>
      </c>
      <c r="S7" s="90">
        <f t="shared" ref="S7:S13" si="8">(R7-Q7)/Q7</f>
        <v>-7.8467153284671534E-2</v>
      </c>
      <c r="T7" s="71">
        <v>457</v>
      </c>
      <c r="U7" s="71">
        <v>379</v>
      </c>
      <c r="V7" s="90">
        <f t="shared" ref="V7:V13" si="9">(U7-T7)/T7</f>
        <v>-0.17067833698030635</v>
      </c>
      <c r="W7" s="71">
        <v>1381</v>
      </c>
      <c r="X7" s="71">
        <v>1172</v>
      </c>
      <c r="Y7" s="90">
        <f t="shared" ref="Y7:Y12" si="10">(X7-W7)/W7</f>
        <v>-0.15133960897900073</v>
      </c>
      <c r="Z7" s="71">
        <v>1885</v>
      </c>
      <c r="AA7" s="71">
        <v>1565</v>
      </c>
      <c r="AB7" s="90">
        <f t="shared" si="0"/>
        <v>-0.16976127320954906</v>
      </c>
      <c r="AC7" s="71">
        <v>12</v>
      </c>
      <c r="AD7" s="71">
        <v>11</v>
      </c>
      <c r="AE7" s="90">
        <f t="shared" si="1"/>
        <v>-8.3333333333333329E-2</v>
      </c>
      <c r="AF7" s="71">
        <v>13</v>
      </c>
      <c r="AG7" s="71">
        <v>13</v>
      </c>
      <c r="AH7" s="90">
        <f t="shared" si="2"/>
        <v>0</v>
      </c>
      <c r="AI7" s="71">
        <v>11</v>
      </c>
      <c r="AJ7" s="71">
        <v>5</v>
      </c>
      <c r="AK7" s="90">
        <f t="shared" ref="AK7:AK10" si="11">(AJ7-AI7)/AI7</f>
        <v>-0.54545454545454541</v>
      </c>
      <c r="AL7" s="71">
        <v>9176</v>
      </c>
      <c r="AM7" s="71">
        <v>7274</v>
      </c>
      <c r="AN7" s="96">
        <f t="shared" ref="AN7:AN13" si="12">(AM7-AL7)/AL7</f>
        <v>-0.20727986050566696</v>
      </c>
    </row>
    <row r="8" spans="1:43" s="37" customFormat="1" ht="15" customHeight="1" x14ac:dyDescent="0.3">
      <c r="A8" s="70" t="s">
        <v>114</v>
      </c>
      <c r="B8" s="71">
        <v>150</v>
      </c>
      <c r="C8" s="71">
        <v>145</v>
      </c>
      <c r="D8" s="90">
        <f t="shared" si="3"/>
        <v>-3.3333333333333333E-2</v>
      </c>
      <c r="E8" s="71">
        <v>76</v>
      </c>
      <c r="F8" s="71">
        <v>79</v>
      </c>
      <c r="G8" s="90">
        <f t="shared" si="4"/>
        <v>3.9473684210526314E-2</v>
      </c>
      <c r="H8" s="71">
        <v>384</v>
      </c>
      <c r="I8" s="71">
        <v>345</v>
      </c>
      <c r="J8" s="90">
        <f t="shared" si="5"/>
        <v>-0.1015625</v>
      </c>
      <c r="K8" s="71">
        <v>298</v>
      </c>
      <c r="L8" s="71">
        <v>254</v>
      </c>
      <c r="M8" s="90">
        <f t="shared" si="6"/>
        <v>-0.1476510067114094</v>
      </c>
      <c r="N8" s="71">
        <v>4188</v>
      </c>
      <c r="O8" s="71">
        <v>3424</v>
      </c>
      <c r="P8" s="90">
        <f t="shared" si="7"/>
        <v>-0.18242597898758356</v>
      </c>
      <c r="Q8" s="71">
        <v>497</v>
      </c>
      <c r="R8" s="71">
        <v>484</v>
      </c>
      <c r="S8" s="90">
        <f t="shared" si="8"/>
        <v>-2.6156941649899398E-2</v>
      </c>
      <c r="T8" s="71">
        <v>461</v>
      </c>
      <c r="U8" s="71">
        <v>403</v>
      </c>
      <c r="V8" s="90">
        <f t="shared" si="9"/>
        <v>-0.12581344902386118</v>
      </c>
      <c r="W8" s="71">
        <v>1411</v>
      </c>
      <c r="X8" s="71">
        <v>1360</v>
      </c>
      <c r="Y8" s="90">
        <f t="shared" si="10"/>
        <v>-3.614457831325301E-2</v>
      </c>
      <c r="Z8" s="71">
        <v>1959</v>
      </c>
      <c r="AA8" s="71">
        <v>1734</v>
      </c>
      <c r="AB8" s="90">
        <f t="shared" si="0"/>
        <v>-0.11485451761102604</v>
      </c>
      <c r="AC8" s="71">
        <v>14</v>
      </c>
      <c r="AD8" s="71">
        <v>14</v>
      </c>
      <c r="AE8" s="90">
        <f t="shared" si="1"/>
        <v>0</v>
      </c>
      <c r="AF8" s="71">
        <v>16</v>
      </c>
      <c r="AG8" s="71">
        <v>15</v>
      </c>
      <c r="AH8" s="90">
        <f t="shared" si="2"/>
        <v>-6.25E-2</v>
      </c>
      <c r="AI8" s="71">
        <v>11</v>
      </c>
      <c r="AJ8" s="71">
        <v>7</v>
      </c>
      <c r="AK8" s="90">
        <f t="shared" si="11"/>
        <v>-0.36363636363636365</v>
      </c>
      <c r="AL8" s="71">
        <v>9469</v>
      </c>
      <c r="AM8" s="71">
        <v>8268</v>
      </c>
      <c r="AN8" s="96">
        <f t="shared" si="12"/>
        <v>-0.12683493505121976</v>
      </c>
    </row>
    <row r="9" spans="1:43" s="37" customFormat="1" ht="15" customHeight="1" x14ac:dyDescent="0.3">
      <c r="A9" s="70" t="s">
        <v>115</v>
      </c>
      <c r="B9" s="71">
        <v>152</v>
      </c>
      <c r="C9" s="71">
        <v>178</v>
      </c>
      <c r="D9" s="90">
        <f t="shared" si="3"/>
        <v>0.17105263157894737</v>
      </c>
      <c r="E9" s="71">
        <v>56</v>
      </c>
      <c r="F9" s="71">
        <v>76</v>
      </c>
      <c r="G9" s="90">
        <f t="shared" si="4"/>
        <v>0.35714285714285715</v>
      </c>
      <c r="H9" s="71">
        <v>339</v>
      </c>
      <c r="I9" s="71">
        <v>369</v>
      </c>
      <c r="J9" s="90">
        <f t="shared" si="5"/>
        <v>8.8495575221238937E-2</v>
      </c>
      <c r="K9" s="71">
        <v>317</v>
      </c>
      <c r="L9" s="71">
        <v>317</v>
      </c>
      <c r="M9" s="90">
        <f t="shared" si="6"/>
        <v>0</v>
      </c>
      <c r="N9" s="71">
        <v>4027</v>
      </c>
      <c r="O9" s="71">
        <v>3869</v>
      </c>
      <c r="P9" s="90">
        <f t="shared" si="7"/>
        <v>-3.9235162652098338E-2</v>
      </c>
      <c r="Q9" s="71">
        <v>487</v>
      </c>
      <c r="R9" s="71">
        <v>541</v>
      </c>
      <c r="S9" s="90">
        <f t="shared" si="8"/>
        <v>0.11088295687885011</v>
      </c>
      <c r="T9" s="71">
        <v>470</v>
      </c>
      <c r="U9" s="71">
        <v>425</v>
      </c>
      <c r="V9" s="90">
        <f t="shared" si="9"/>
        <v>-9.5744680851063829E-2</v>
      </c>
      <c r="W9" s="71">
        <v>1340</v>
      </c>
      <c r="X9" s="71">
        <v>1365</v>
      </c>
      <c r="Y9" s="90">
        <f t="shared" si="10"/>
        <v>1.8656716417910446E-2</v>
      </c>
      <c r="Z9" s="71">
        <v>1815</v>
      </c>
      <c r="AA9" s="71">
        <v>1902</v>
      </c>
      <c r="AB9" s="90">
        <f t="shared" si="0"/>
        <v>4.7933884297520664E-2</v>
      </c>
      <c r="AC9" s="71">
        <v>12</v>
      </c>
      <c r="AD9" s="71">
        <v>12</v>
      </c>
      <c r="AE9" s="90">
        <f t="shared" si="1"/>
        <v>0</v>
      </c>
      <c r="AF9" s="71">
        <v>24</v>
      </c>
      <c r="AG9" s="71">
        <v>13</v>
      </c>
      <c r="AH9" s="90">
        <f t="shared" si="2"/>
        <v>-0.45833333333333331</v>
      </c>
      <c r="AI9" s="71">
        <v>5</v>
      </c>
      <c r="AJ9" s="71">
        <v>7</v>
      </c>
      <c r="AK9" s="90">
        <f t="shared" si="11"/>
        <v>0.4</v>
      </c>
      <c r="AL9" s="71">
        <v>9048</v>
      </c>
      <c r="AM9" s="71">
        <v>9077</v>
      </c>
      <c r="AN9" s="96">
        <f t="shared" si="12"/>
        <v>3.205128205128205E-3</v>
      </c>
    </row>
    <row r="10" spans="1:43" s="37" customFormat="1" ht="15" customHeight="1" x14ac:dyDescent="0.3">
      <c r="A10" s="70" t="s">
        <v>116</v>
      </c>
      <c r="B10" s="71">
        <v>179</v>
      </c>
      <c r="C10" s="71">
        <v>205</v>
      </c>
      <c r="D10" s="90">
        <f t="shared" si="3"/>
        <v>0.14525139664804471</v>
      </c>
      <c r="E10" s="71">
        <v>69</v>
      </c>
      <c r="F10" s="71">
        <v>69</v>
      </c>
      <c r="G10" s="90">
        <f t="shared" si="4"/>
        <v>0</v>
      </c>
      <c r="H10" s="71">
        <v>368</v>
      </c>
      <c r="I10" s="71">
        <v>381</v>
      </c>
      <c r="J10" s="90">
        <f t="shared" si="5"/>
        <v>3.5326086956521736E-2</v>
      </c>
      <c r="K10" s="71">
        <v>312</v>
      </c>
      <c r="L10" s="71">
        <v>372</v>
      </c>
      <c r="M10" s="90">
        <f t="shared" si="6"/>
        <v>0.19230769230769232</v>
      </c>
      <c r="N10" s="71">
        <v>4383</v>
      </c>
      <c r="O10" s="71">
        <v>4545</v>
      </c>
      <c r="P10" s="90">
        <f t="shared" si="7"/>
        <v>3.6960985626283367E-2</v>
      </c>
      <c r="Q10" s="71">
        <v>544</v>
      </c>
      <c r="R10" s="71">
        <v>550</v>
      </c>
      <c r="S10" s="90">
        <f t="shared" si="8"/>
        <v>1.1029411764705883E-2</v>
      </c>
      <c r="T10" s="71">
        <v>553</v>
      </c>
      <c r="U10" s="71">
        <v>524</v>
      </c>
      <c r="V10" s="90">
        <f t="shared" si="9"/>
        <v>-5.2441229656419529E-2</v>
      </c>
      <c r="W10" s="71">
        <v>1458</v>
      </c>
      <c r="X10" s="71">
        <v>1479</v>
      </c>
      <c r="Y10" s="90">
        <f t="shared" si="10"/>
        <v>1.4403292181069959E-2</v>
      </c>
      <c r="Z10" s="71">
        <v>1843</v>
      </c>
      <c r="AA10" s="71">
        <v>2045</v>
      </c>
      <c r="AB10" s="90">
        <f t="shared" si="0"/>
        <v>0.10960390667390124</v>
      </c>
      <c r="AC10" s="71">
        <v>13</v>
      </c>
      <c r="AD10" s="71">
        <v>15</v>
      </c>
      <c r="AE10" s="90">
        <f t="shared" si="1"/>
        <v>0.15384615384615385</v>
      </c>
      <c r="AF10" s="71">
        <v>21</v>
      </c>
      <c r="AG10" s="71">
        <v>23</v>
      </c>
      <c r="AH10" s="90">
        <f t="shared" si="2"/>
        <v>9.5238095238095233E-2</v>
      </c>
      <c r="AI10" s="71">
        <v>7</v>
      </c>
      <c r="AJ10" s="71">
        <v>14</v>
      </c>
      <c r="AK10" s="90">
        <f t="shared" si="11"/>
        <v>1</v>
      </c>
      <c r="AL10" s="71">
        <v>9756</v>
      </c>
      <c r="AM10" s="71">
        <v>10226</v>
      </c>
      <c r="AN10" s="96">
        <f t="shared" si="12"/>
        <v>4.8175481754817548E-2</v>
      </c>
      <c r="AO10" s="93"/>
      <c r="AP10" s="93"/>
      <c r="AQ10" s="94"/>
    </row>
    <row r="11" spans="1:43" s="37" customFormat="1" ht="15" customHeight="1" x14ac:dyDescent="0.25">
      <c r="A11" s="70" t="s">
        <v>117</v>
      </c>
      <c r="B11" s="71">
        <v>176</v>
      </c>
      <c r="C11" s="71">
        <v>185</v>
      </c>
      <c r="D11" s="90">
        <f t="shared" si="3"/>
        <v>5.113636363636364E-2</v>
      </c>
      <c r="E11" s="71">
        <v>93</v>
      </c>
      <c r="F11" s="71">
        <v>74</v>
      </c>
      <c r="G11" s="90">
        <f t="shared" si="4"/>
        <v>-0.20430107526881722</v>
      </c>
      <c r="H11" s="71">
        <v>383</v>
      </c>
      <c r="I11" s="71">
        <v>360</v>
      </c>
      <c r="J11" s="90">
        <f t="shared" si="5"/>
        <v>-6.0052219321148827E-2</v>
      </c>
      <c r="K11" s="71">
        <v>343</v>
      </c>
      <c r="L11" s="71">
        <v>305</v>
      </c>
      <c r="M11" s="90">
        <f t="shared" si="6"/>
        <v>-0.11078717201166181</v>
      </c>
      <c r="N11" s="71">
        <v>4321</v>
      </c>
      <c r="O11" s="71">
        <v>4491</v>
      </c>
      <c r="P11" s="90">
        <f t="shared" si="7"/>
        <v>3.9342744735015041E-2</v>
      </c>
      <c r="Q11" s="71">
        <v>520</v>
      </c>
      <c r="R11" s="71">
        <v>527</v>
      </c>
      <c r="S11" s="90">
        <f t="shared" si="8"/>
        <v>1.3461538461538462E-2</v>
      </c>
      <c r="T11" s="71">
        <v>550</v>
      </c>
      <c r="U11" s="71">
        <v>509</v>
      </c>
      <c r="V11" s="90">
        <f t="shared" si="9"/>
        <v>-7.454545454545454E-2</v>
      </c>
      <c r="W11" s="71">
        <v>1517</v>
      </c>
      <c r="X11" s="71">
        <v>1467</v>
      </c>
      <c r="Y11" s="90">
        <f t="shared" si="10"/>
        <v>-3.2959789057350031E-2</v>
      </c>
      <c r="Z11" s="71">
        <v>2003</v>
      </c>
      <c r="AA11" s="71">
        <v>1954</v>
      </c>
      <c r="AB11" s="90">
        <f t="shared" si="0"/>
        <v>-2.4463305042436344E-2</v>
      </c>
      <c r="AC11" s="71">
        <v>18</v>
      </c>
      <c r="AD11" s="71">
        <v>14</v>
      </c>
      <c r="AE11" s="90">
        <f t="shared" si="1"/>
        <v>-0.22222222222222221</v>
      </c>
      <c r="AF11" s="71">
        <v>19</v>
      </c>
      <c r="AG11" s="3" t="s">
        <v>281</v>
      </c>
      <c r="AH11" s="6" t="s">
        <v>281</v>
      </c>
      <c r="AI11" s="71">
        <v>12</v>
      </c>
      <c r="AJ11" s="71" t="s">
        <v>221</v>
      </c>
      <c r="AK11" s="90" t="s">
        <v>221</v>
      </c>
      <c r="AL11" s="71">
        <v>9963</v>
      </c>
      <c r="AM11" s="71">
        <v>9899</v>
      </c>
      <c r="AN11" s="96">
        <f t="shared" si="12"/>
        <v>-6.4237679413831177E-3</v>
      </c>
    </row>
    <row r="12" spans="1:43" s="37" customFormat="1" ht="15" customHeight="1" x14ac:dyDescent="0.25">
      <c r="A12" s="70" t="s">
        <v>118</v>
      </c>
      <c r="B12" s="7">
        <v>164</v>
      </c>
      <c r="C12" s="7">
        <v>172</v>
      </c>
      <c r="D12" s="90">
        <f t="shared" si="3"/>
        <v>4.878048780487805E-2</v>
      </c>
      <c r="E12" s="7">
        <v>82</v>
      </c>
      <c r="F12" s="7">
        <v>67</v>
      </c>
      <c r="G12" s="90">
        <f t="shared" si="4"/>
        <v>-0.18292682926829268</v>
      </c>
      <c r="H12" s="7">
        <v>330</v>
      </c>
      <c r="I12" s="7">
        <v>364</v>
      </c>
      <c r="J12" s="90">
        <f t="shared" si="5"/>
        <v>0.10303030303030303</v>
      </c>
      <c r="K12" s="7">
        <v>331</v>
      </c>
      <c r="L12" s="7">
        <v>266</v>
      </c>
      <c r="M12" s="90">
        <f t="shared" si="6"/>
        <v>-0.19637462235649547</v>
      </c>
      <c r="N12" s="7">
        <v>4173</v>
      </c>
      <c r="O12" s="7">
        <v>4383</v>
      </c>
      <c r="P12" s="90">
        <f t="shared" si="7"/>
        <v>5.0323508267433502E-2</v>
      </c>
      <c r="Q12" s="7">
        <v>494</v>
      </c>
      <c r="R12" s="7">
        <v>529</v>
      </c>
      <c r="S12" s="90">
        <f t="shared" si="8"/>
        <v>7.08502024291498E-2</v>
      </c>
      <c r="T12" s="7">
        <v>473</v>
      </c>
      <c r="U12" s="7">
        <v>452</v>
      </c>
      <c r="V12" s="90">
        <f t="shared" si="9"/>
        <v>-4.4397463002114168E-2</v>
      </c>
      <c r="W12" s="7">
        <v>1492</v>
      </c>
      <c r="X12" s="71">
        <v>1476</v>
      </c>
      <c r="Y12" s="90">
        <f t="shared" si="10"/>
        <v>-1.0723860589812333E-2</v>
      </c>
      <c r="Z12" s="7">
        <v>1860</v>
      </c>
      <c r="AA12" s="71">
        <v>1906</v>
      </c>
      <c r="AB12" s="90">
        <f t="shared" si="0"/>
        <v>2.4731182795698924E-2</v>
      </c>
      <c r="AC12" s="7">
        <v>19</v>
      </c>
      <c r="AD12" s="71">
        <v>16</v>
      </c>
      <c r="AE12" s="90">
        <f t="shared" si="1"/>
        <v>-0.15789473684210525</v>
      </c>
      <c r="AF12" s="7">
        <v>19</v>
      </c>
      <c r="AG12" s="3" t="s">
        <v>281</v>
      </c>
      <c r="AH12" s="6" t="s">
        <v>281</v>
      </c>
      <c r="AI12" s="7">
        <v>8</v>
      </c>
      <c r="AJ12" s="71" t="s">
        <v>282</v>
      </c>
      <c r="AK12" s="9" t="s">
        <v>283</v>
      </c>
      <c r="AL12" s="7">
        <v>9449</v>
      </c>
      <c r="AM12" s="71">
        <v>9642</v>
      </c>
      <c r="AN12" s="96">
        <f t="shared" si="12"/>
        <v>2.0425441845697959E-2</v>
      </c>
    </row>
    <row r="13" spans="1:43" s="129" customFormat="1" ht="15" customHeight="1" x14ac:dyDescent="0.25">
      <c r="A13" s="70" t="s">
        <v>89</v>
      </c>
      <c r="B13" s="106">
        <f>SUM(B6:B12)</f>
        <v>1207</v>
      </c>
      <c r="C13" s="106">
        <f>SUM(C6:C12)</f>
        <v>1189</v>
      </c>
      <c r="D13" s="131">
        <f t="shared" si="3"/>
        <v>-1.4913007456503728E-2</v>
      </c>
      <c r="E13" s="106">
        <f>SUM(E6:E12)</f>
        <v>533</v>
      </c>
      <c r="F13" s="106">
        <f>SUM(F6:F12)</f>
        <v>518</v>
      </c>
      <c r="G13" s="131">
        <f t="shared" si="4"/>
        <v>-2.8142589118198873E-2</v>
      </c>
      <c r="H13" s="106">
        <f>SUM(H6:H12)</f>
        <v>2579</v>
      </c>
      <c r="I13" s="106">
        <f>SUM(I6:I12)</f>
        <v>2531</v>
      </c>
      <c r="J13" s="131">
        <f t="shared" si="5"/>
        <v>-1.8611865063978286E-2</v>
      </c>
      <c r="K13" s="106">
        <f>SUM(K6:K12)</f>
        <v>2274</v>
      </c>
      <c r="L13" s="106">
        <f>SUM(L6:L12)</f>
        <v>2175</v>
      </c>
      <c r="M13" s="131">
        <f t="shared" si="6"/>
        <v>-4.3535620052770452E-2</v>
      </c>
      <c r="N13" s="106">
        <f>SUM(N6:N12)</f>
        <v>29669</v>
      </c>
      <c r="O13" s="106">
        <f>SUM(O6:O12)</f>
        <v>27936</v>
      </c>
      <c r="P13" s="131">
        <f t="shared" ref="P13" si="13">(O13-N13)/N13</f>
        <v>-5.8411136202770567E-2</v>
      </c>
      <c r="Q13" s="106">
        <f>SUM(Q6:Q12)</f>
        <v>3631</v>
      </c>
      <c r="R13" s="106">
        <f>SUM(R6:R12)</f>
        <v>3694</v>
      </c>
      <c r="S13" s="131">
        <f t="shared" si="8"/>
        <v>1.735059212338199E-2</v>
      </c>
      <c r="T13" s="106">
        <f>SUM(T6:T12)</f>
        <v>3449</v>
      </c>
      <c r="U13" s="106">
        <f>SUM(U6:U12)</f>
        <v>3256</v>
      </c>
      <c r="V13" s="131">
        <f t="shared" si="9"/>
        <v>-5.5958248767758768E-2</v>
      </c>
      <c r="W13" s="106">
        <f>SUM(W6:W12)</f>
        <v>10203</v>
      </c>
      <c r="X13" s="106">
        <f>SUM(X6:X12)</f>
        <v>10011</v>
      </c>
      <c r="Y13" s="131">
        <f t="shared" ref="Y13" si="14">(X13-W13)/W13</f>
        <v>-1.8817994707438987E-2</v>
      </c>
      <c r="Z13" s="106">
        <f>SUM(Z6:Z12)</f>
        <v>13277</v>
      </c>
      <c r="AA13" s="106">
        <f>SUM(AA6:AA12)</f>
        <v>13104</v>
      </c>
      <c r="AB13" s="131">
        <f t="shared" si="0"/>
        <v>-1.303005196957144E-2</v>
      </c>
      <c r="AC13" s="106">
        <f>SUM(AC6:AC12)</f>
        <v>101</v>
      </c>
      <c r="AD13" s="106">
        <f>SUM(AD6:AD12)</f>
        <v>98</v>
      </c>
      <c r="AE13" s="131">
        <f t="shared" si="1"/>
        <v>-2.9702970297029702E-2</v>
      </c>
      <c r="AF13" s="134">
        <f>SUM(AF6:AF12)</f>
        <v>132</v>
      </c>
      <c r="AG13" s="134">
        <v>87</v>
      </c>
      <c r="AH13" s="135" t="s">
        <v>284</v>
      </c>
      <c r="AI13" s="134">
        <f>SUM(AI6:AI12)</f>
        <v>67</v>
      </c>
      <c r="AJ13" s="134">
        <v>47</v>
      </c>
      <c r="AK13" s="136" t="s">
        <v>221</v>
      </c>
      <c r="AL13" s="106">
        <f>SUM(AL6:AL12)</f>
        <v>67155</v>
      </c>
      <c r="AM13" s="106">
        <f>SUM(AM6:AM12)</f>
        <v>64681</v>
      </c>
      <c r="AN13" s="137">
        <f t="shared" si="12"/>
        <v>-3.6840145931055022E-2</v>
      </c>
    </row>
    <row r="14" spans="1:43" s="112" customFormat="1" ht="17.25" customHeight="1" x14ac:dyDescent="0.25">
      <c r="A14" s="111" t="s">
        <v>119</v>
      </c>
      <c r="AF14" s="141"/>
      <c r="AG14" s="141"/>
      <c r="AH14" s="142"/>
      <c r="AI14" s="141"/>
      <c r="AJ14" s="141"/>
      <c r="AK14" s="143"/>
    </row>
    <row r="15" spans="1:43" s="83" customFormat="1" ht="12" customHeight="1" x14ac:dyDescent="0.3">
      <c r="A15" s="154" t="s">
        <v>285</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44"/>
      <c r="AG15" s="144"/>
      <c r="AH15" s="145"/>
      <c r="AI15" s="144"/>
      <c r="AJ15" s="144"/>
      <c r="AK15" s="146"/>
      <c r="AL15" s="154"/>
      <c r="AM15" s="154"/>
      <c r="AN15" s="154"/>
      <c r="AO15" s="154"/>
      <c r="AP15" s="154"/>
      <c r="AQ15" s="154"/>
    </row>
    <row r="16" spans="1:43" s="152" customFormat="1" ht="12" customHeight="1" x14ac:dyDescent="0.3">
      <c r="A16" s="156" t="s">
        <v>224</v>
      </c>
      <c r="AF16" s="157"/>
      <c r="AG16" s="157"/>
      <c r="AH16" s="158"/>
      <c r="AI16" s="157"/>
      <c r="AJ16" s="157"/>
      <c r="AK16" s="159"/>
    </row>
    <row r="17" spans="1:37" s="110" customFormat="1" ht="12" customHeight="1" x14ac:dyDescent="0.3">
      <c r="A17" s="109" t="s">
        <v>121</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37" s="110" customFormat="1" ht="12" customHeight="1" x14ac:dyDescent="0.3">
      <c r="A18" s="148" t="s">
        <v>122</v>
      </c>
      <c r="B18" s="148"/>
      <c r="C18" s="148"/>
      <c r="D18" s="148"/>
      <c r="E18" s="148"/>
      <c r="F18" s="148"/>
      <c r="G18" s="160" t="s">
        <v>175</v>
      </c>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38"/>
      <c r="AG18" s="138"/>
      <c r="AH18" s="139"/>
      <c r="AI18" s="138"/>
      <c r="AJ18" s="138"/>
      <c r="AK18" s="140"/>
    </row>
    <row r="19" spans="1:37" s="110" customFormat="1" ht="12" customHeight="1" x14ac:dyDescent="0.3">
      <c r="A19" s="148" t="s">
        <v>286</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38"/>
      <c r="AG19" s="138"/>
      <c r="AH19" s="139"/>
      <c r="AI19" s="138"/>
      <c r="AJ19" s="138"/>
      <c r="AK19" s="140"/>
    </row>
    <row r="20" spans="1:37" s="110" customFormat="1" ht="12" customHeight="1" x14ac:dyDescent="0.3">
      <c r="A20" s="148" t="s">
        <v>287</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38"/>
      <c r="AG20" s="138"/>
      <c r="AH20" s="139"/>
      <c r="AI20" s="138"/>
      <c r="AJ20" s="138"/>
      <c r="AK20" s="140"/>
    </row>
    <row r="21" spans="1:37" s="110" customFormat="1" ht="12" customHeight="1" x14ac:dyDescent="0.3">
      <c r="A21" s="148" t="s">
        <v>288</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38"/>
      <c r="AG21" s="138"/>
      <c r="AH21" s="139"/>
      <c r="AI21" s="138"/>
      <c r="AJ21" s="138"/>
      <c r="AK21" s="140"/>
    </row>
    <row r="22" spans="1:37" s="110" customFormat="1" ht="12" customHeight="1" x14ac:dyDescent="0.3">
      <c r="A22" s="148" t="s">
        <v>289</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38"/>
      <c r="AG22" s="138"/>
      <c r="AH22" s="139"/>
      <c r="AI22" s="138"/>
      <c r="AJ22" s="138"/>
      <c r="AK22" s="140"/>
    </row>
    <row r="23" spans="1:37" s="110" customFormat="1" ht="12" customHeight="1" x14ac:dyDescent="0.3">
      <c r="A23" s="113" t="s">
        <v>126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row>
    <row r="24" spans="1:37" s="110" customFormat="1" ht="12" customHeight="1" x14ac:dyDescent="0.3">
      <c r="A24" s="148" t="s">
        <v>290</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row>
    <row r="25" spans="1:37" s="88" customFormat="1" ht="15" customHeight="1" x14ac:dyDescent="0.3">
      <c r="A25" s="91" t="s">
        <v>22</v>
      </c>
      <c r="K25" s="92"/>
      <c r="L25" s="92"/>
      <c r="M25" s="92"/>
    </row>
  </sheetData>
  <mergeCells count="13">
    <mergeCell ref="AL4:AN4"/>
    <mergeCell ref="B4:D4"/>
    <mergeCell ref="E4:G4"/>
    <mergeCell ref="H4:J4"/>
    <mergeCell ref="K4:M4"/>
    <mergeCell ref="N4:P4"/>
    <mergeCell ref="Q4:S4"/>
    <mergeCell ref="T4:V4"/>
    <mergeCell ref="W4:Y4"/>
    <mergeCell ref="Z4:AB4"/>
    <mergeCell ref="AC4:AE4"/>
    <mergeCell ref="AF4:AH4"/>
    <mergeCell ref="AI4:AK4"/>
  </mergeCells>
  <conditionalFormatting sqref="B6:C12">
    <cfRule type="cellIs" dxfId="142" priority="32" operator="between">
      <formula>1</formula>
      <formula>4</formula>
    </cfRule>
  </conditionalFormatting>
  <conditionalFormatting sqref="E6:F12">
    <cfRule type="cellIs" dxfId="141" priority="31" operator="between">
      <formula>1</formula>
      <formula>4</formula>
    </cfRule>
  </conditionalFormatting>
  <conditionalFormatting sqref="H6:I12">
    <cfRule type="cellIs" dxfId="140" priority="30" operator="between">
      <formula>1</formula>
      <formula>4</formula>
    </cfRule>
  </conditionalFormatting>
  <conditionalFormatting sqref="K6:L12">
    <cfRule type="cellIs" dxfId="139" priority="29" operator="between">
      <formula>1</formula>
      <formula>4</formula>
    </cfRule>
  </conditionalFormatting>
  <conditionalFormatting sqref="N6:O12">
    <cfRule type="cellIs" dxfId="138" priority="28" operator="between">
      <formula>1</formula>
      <formula>4</formula>
    </cfRule>
  </conditionalFormatting>
  <conditionalFormatting sqref="Q6:R12">
    <cfRule type="cellIs" dxfId="137" priority="27" operator="between">
      <formula>1</formula>
      <formula>4</formula>
    </cfRule>
  </conditionalFormatting>
  <conditionalFormatting sqref="T6:U12">
    <cfRule type="cellIs" dxfId="136" priority="26" operator="between">
      <formula>1</formula>
      <formula>4</formula>
    </cfRule>
  </conditionalFormatting>
  <conditionalFormatting sqref="AF6:AG12">
    <cfRule type="cellIs" dxfId="135" priority="22" operator="between">
      <formula>1</formula>
      <formula>4</formula>
    </cfRule>
  </conditionalFormatting>
  <conditionalFormatting sqref="AL6:AM12">
    <cfRule type="cellIs" dxfId="134" priority="18" operator="between">
      <formula>1</formula>
      <formula>4</formula>
    </cfRule>
  </conditionalFormatting>
  <conditionalFormatting sqref="AC6:AD12">
    <cfRule type="cellIs" dxfId="133" priority="17" operator="between">
      <formula>1</formula>
      <formula>4</formula>
    </cfRule>
  </conditionalFormatting>
  <conditionalFormatting sqref="Z6:AA12">
    <cfRule type="cellIs" dxfId="132" priority="16" operator="between">
      <formula>1</formula>
      <formula>4</formula>
    </cfRule>
  </conditionalFormatting>
  <conditionalFormatting sqref="W6:X12">
    <cfRule type="cellIs" dxfId="131" priority="15" operator="between">
      <formula>1</formula>
      <formula>4</formula>
    </cfRule>
  </conditionalFormatting>
  <conditionalFormatting sqref="AI6:AJ12">
    <cfRule type="cellIs" dxfId="130" priority="14" operator="between">
      <formula>1</formula>
      <formula>4</formula>
    </cfRule>
  </conditionalFormatting>
  <hyperlinks>
    <hyperlink ref="A2" location="'Table of Contents'!A1" display="Back to Table of Contents"/>
    <hyperlink ref="A2:B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Impact on Accidental Falls</vt:lpstr>
      <vt:lpstr>Notes to readers</vt:lpstr>
      <vt:lpstr>Table of contents</vt:lpstr>
      <vt:lpstr>1 ED by PT</vt:lpstr>
      <vt:lpstr>2 ED characteristics</vt:lpstr>
      <vt:lpstr>3 ED main problem</vt:lpstr>
      <vt:lpstr>4 ED by place, age</vt:lpstr>
      <vt:lpstr>5 ED by type, age</vt:lpstr>
      <vt:lpstr>6 Hosp by PT</vt:lpstr>
      <vt:lpstr>7 Hosp characteristics</vt:lpstr>
      <vt:lpstr>8 9 Hosp by MRDx, intervention</vt:lpstr>
      <vt:lpstr>10 Hosp by place, age</vt:lpstr>
      <vt:lpstr>11 Hosp by type, age</vt:lpstr>
      <vt:lpstr>'Impact on Accidental Falls'!Print_Area</vt:lpstr>
      <vt:lpstr>Table..S15.4</vt:lpstr>
      <vt:lpstr>Title..AN13.6</vt:lpstr>
      <vt:lpstr>Title..D14.3</vt:lpstr>
      <vt:lpstr>Title..D22.8</vt:lpstr>
      <vt:lpstr>Title..D37.7</vt:lpstr>
      <vt:lpstr>Title..D41.2</vt:lpstr>
      <vt:lpstr>Title..D9.8</vt:lpstr>
      <vt:lpstr>Title..S12.11</vt:lpstr>
      <vt:lpstr>Title..S12.5</vt:lpstr>
      <vt:lpstr>Title..S15.10</vt:lpstr>
      <vt:lpstr>Title..V13.1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Impact of COVID-19 on Accidental Falls in Canada — Data Tables</dc:title>
  <dc:subject/>
  <dc:creator/>
  <cp:keywords>emergency department, hospitalization, ED, inpatient, injury, trauma, falls, NACRS, DAD, HMDB</cp:keywords>
  <dc:description/>
  <cp:lastModifiedBy/>
  <cp:revision>1</cp:revision>
  <dcterms:created xsi:type="dcterms:W3CDTF">2021-04-26T13:09:59Z</dcterms:created>
  <dcterms:modified xsi:type="dcterms:W3CDTF">2021-04-26T13:13:45Z</dcterms:modified>
  <cp:category/>
  <cp:contentStatus/>
</cp:coreProperties>
</file>